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JUNHO 20\CGM\"/>
    </mc:Choice>
  </mc:AlternateContent>
  <xr:revisionPtr revIDLastSave="0" documentId="8_{9BE3BB66-97E7-40E2-9EFD-B5C42A8FAD2A}" xr6:coauthVersionLast="45" xr6:coauthVersionMax="45" xr10:uidLastSave="{00000000-0000-0000-0000-000000000000}"/>
  <bookViews>
    <workbookView xWindow="-120" yWindow="-120" windowWidth="20730" windowHeight="11160" xr2:uid="{CB70DEBA-30AA-4F21-844F-EC661F40F146}"/>
  </bookViews>
  <sheets>
    <sheet name="CONTÁBIL- FINANCEIRA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0" i="1" l="1"/>
  <c r="D281" i="1" s="1"/>
  <c r="D274" i="1"/>
  <c r="D273" i="1"/>
  <c r="D272" i="1"/>
  <c r="D271" i="1"/>
  <c r="D270" i="1"/>
  <c r="D269" i="1"/>
  <c r="D268" i="1"/>
  <c r="D275" i="1" s="1"/>
  <c r="D252" i="1"/>
  <c r="D244" i="1"/>
  <c r="D254" i="1" s="1"/>
  <c r="D226" i="1"/>
  <c r="D217" i="1"/>
  <c r="D216" i="1"/>
  <c r="D219" i="1" s="1"/>
  <c r="D221" i="1" s="1"/>
  <c r="D207" i="1"/>
  <c r="D209" i="1" s="1"/>
  <c r="D202" i="1"/>
  <c r="C194" i="1"/>
  <c r="A194" i="1"/>
  <c r="E191" i="1"/>
  <c r="B191" i="1"/>
  <c r="B190" i="1"/>
  <c r="E189" i="1"/>
  <c r="D189" i="1"/>
  <c r="B189" i="1"/>
  <c r="D188" i="1"/>
  <c r="B188" i="1"/>
  <c r="C95" i="1"/>
  <c r="A95" i="1"/>
  <c r="B93" i="1"/>
  <c r="E92" i="1"/>
  <c r="B92" i="1"/>
  <c r="B91" i="1"/>
  <c r="E90" i="1"/>
  <c r="D90" i="1"/>
  <c r="B90" i="1"/>
  <c r="D89" i="1"/>
  <c r="B89" i="1"/>
  <c r="D24" i="1"/>
  <c r="D17" i="1"/>
  <c r="D25" i="1" s="1"/>
</calcChain>
</file>

<file path=xl/sharedStrings.xml><?xml version="1.0" encoding="utf-8"?>
<sst xmlns="http://schemas.openxmlformats.org/spreadsheetml/2006/main" count="293" uniqueCount="248">
  <si>
    <t>Janeiro/2020 - Versão 4.0</t>
  </si>
  <si>
    <t>MÊS/ANO COMPETÊNCIA</t>
  </si>
  <si>
    <t>ANO CONTRATO</t>
  </si>
  <si>
    <t>06/2020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</si>
  <si>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</si>
  <si>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RESPONSÁVEL PELA UNIDADE</t>
  </si>
  <si>
    <t>ISENTO PIS:</t>
  </si>
  <si>
    <t>SIM</t>
  </si>
  <si>
    <t>HOSPITAL PROVISÓRIO RECIFE 2</t>
  </si>
  <si>
    <t>FERNANDO FIGUEIRA</t>
  </si>
  <si>
    <t>CNPJ</t>
  </si>
  <si>
    <t>FUNDAÇÃO PROFESSOR MARTINIANO FERNANDES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</si>
  <si>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</si>
  <si>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</si>
  <si>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</si>
  <si>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</si>
  <si>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</si>
  <si>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</si>
  <si>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</si>
  <si>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</si>
  <si>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Contratante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</si>
  <si>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</si>
  <si>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</si>
  <si>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</si>
  <si>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</si>
  <si>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Contratante</t>
  </si>
  <si>
    <t>Reembolso de Despesas</t>
  </si>
  <si>
    <t>Obtenção de Recursos Externos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</si>
  <si>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</si>
  <si>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</si>
  <si>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</si>
  <si>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</si>
  <si>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</si>
  <si>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</si>
  <si>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</si>
  <si>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</si>
  <si>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 xml:space="preserve">        1.1.1.1. Médicos</t>
  </si>
  <si>
    <t xml:space="preserve">        1.1.1.2. Outros profissionais de saúde</t>
  </si>
  <si>
    <t xml:space="preserve">    1.1.2. Assistência Odontológica</t>
  </si>
  <si>
    <t xml:space="preserve">    1.1.3. Administrativo</t>
  </si>
  <si>
    <t xml:space="preserve">  1.2. FGTS</t>
  </si>
  <si>
    <t xml:space="preserve">  1.3. PIS</t>
  </si>
  <si>
    <t/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</si>
  <si>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</si>
  <si>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</si>
  <si>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</si>
  <si>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</si>
  <si>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</si>
  <si>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</si>
  <si>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</si>
  <si>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</si>
  <si>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</si>
  <si>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</si>
  <si>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</si>
  <si>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</si>
  <si>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</si>
  <si>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</si>
  <si>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</si>
  <si>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</si>
  <si>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  2.1. Materiais Descartáveis/Materiais de Penso</t>
  </si>
  <si>
    <t xml:space="preserve">  2.2. Medicamentos</t>
  </si>
  <si>
    <t xml:space="preserve">  2.3. Dietas Industrializadas</t>
  </si>
  <si>
    <t xml:space="preserve">  2.4. Gases Medicinais</t>
  </si>
  <si>
    <t xml:space="preserve">  2.5. OPME (Orteses, Próteses e Materiais Especiais)</t>
  </si>
  <si>
    <t xml:space="preserve">  2.6. Material de uso odontológico</t>
  </si>
  <si>
    <t xml:space="preserve">  2.7. Material laboratorial</t>
  </si>
  <si>
    <t xml:space="preserve">  2.8. Outras Despesas com Insumos Assistenciais</t>
  </si>
  <si>
    <t>3. Materiais/Consumos Diversos</t>
  </si>
  <si>
    <t xml:space="preserve">  3.1. Material de Higienização e Limpeza</t>
  </si>
  <si>
    <t xml:space="preserve">  3.2. Material/Gêneros Alimentícios</t>
  </si>
  <si>
    <t xml:space="preserve">  3.3. Material Expediente</t>
  </si>
  <si>
    <t xml:space="preserve">  3.4. Combustível</t>
  </si>
  <si>
    <t xml:space="preserve">  3.5. GLP</t>
  </si>
  <si>
    <t xml:space="preserve">  3.6. Material de Manutenção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</si>
  <si>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</si>
  <si>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</si>
  <si>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             3.6.2.1. Suprimentos de Informática</t>
  </si>
  <si>
    <t xml:space="preserve">             3.6.2.2.  Manutenção de Veículos</t>
  </si>
  <si>
    <t xml:space="preserve">                  3.6.2.2.1. Lubrificantes Veiculares</t>
  </si>
  <si>
    <t xml:space="preserve">                  3.6.2.2.2. Outros Materiais de Manutenção de Veículos</t>
  </si>
  <si>
    <t xml:space="preserve">             3.6.2.3. Equipamento Médico-Hospitalar</t>
  </si>
  <si>
    <t xml:space="preserve">             3.6.2.4. Outros Materiais de Manutenção de Bem Móvel</t>
  </si>
  <si>
    <t xml:space="preserve">  3.7. Tecidos, Fardamentos e EPI</t>
  </si>
  <si>
    <t xml:space="preserve">  3.8. Outras Despesas com Materiais Diversos</t>
  </si>
  <si>
    <t>4. Seguros/Tributos/Despesas Bancárias</t>
  </si>
  <si>
    <t xml:space="preserve">  4.1. Seguros (Imóvel e veículos)</t>
  </si>
  <si>
    <t xml:space="preserve">  4.2. Tributos (Taxas e Contribuições)</t>
  </si>
  <si>
    <t xml:space="preserve">    4.2.1. Taxas</t>
  </si>
  <si>
    <t xml:space="preserve">    4.2.2. Contribuições</t>
  </si>
  <si>
    <t xml:space="preserve">  4.3. Despesas Bancárias (Taxa de Manutenção/Tarifas)</t>
  </si>
  <si>
    <t xml:space="preserve">    4.3.1. Taxa de Manutenção de Conta</t>
  </si>
  <si>
    <t xml:space="preserve">    4.3.2. Tarifas</t>
  </si>
  <si>
    <t>_____________________________________</t>
  </si>
  <si>
    <t>______/______/_______</t>
  </si>
  <si>
    <t>RECEBIMENTO
(DATA e ASSINATURA)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</si>
  <si>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</si>
  <si>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</si>
  <si>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</si>
  <si>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</si>
  <si>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</si>
  <si>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</si>
  <si>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 xml:space="preserve">      5.1.1. Telefonia Móvel</t>
  </si>
  <si>
    <t xml:space="preserve">      5.1.2. Telefonia Fixa/Internet</t>
  </si>
  <si>
    <t xml:space="preserve">  5.2. Água</t>
  </si>
  <si>
    <t xml:space="preserve">  5.3. Energia Elétrica</t>
  </si>
  <si>
    <t xml:space="preserve">  5.4. Alugueis/Locações</t>
  </si>
  <si>
    <t xml:space="preserve">      5.4.1. Locação de Imóvel (Pessoa Física)</t>
  </si>
  <si>
    <t xml:space="preserve">      5.4.2. Locação de Máquinas e Equipamentos (Pessoa Jurídica)</t>
  </si>
  <si>
    <t xml:space="preserve">      5.4.3. Locação de Equipamentos Médico-Hospitalares (Pessoa Jurídica)</t>
  </si>
  <si>
    <t xml:space="preserve">      5.4.4. Locação de Veículos Automotores (Pessoa Jurídica) (Exceto Ambulância)</t>
  </si>
  <si>
    <t xml:space="preserve">  5.5. Serviço Gráficos, de Encadernação e de Emolduração</t>
  </si>
  <si>
    <t xml:space="preserve">  5.6. Serviços Judiciais e Cartoriais</t>
  </si>
  <si>
    <t xml:space="preserve">  5.7. Outras Despesas Gerais</t>
  </si>
  <si>
    <t xml:space="preserve">      5.7.1. Outras Despesas Gerais (Pessoa Física)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</si>
  <si>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</si>
  <si>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</si>
  <si>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</si>
  <si>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</si>
  <si>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 xml:space="preserve">        6.1.1.1. Médicos</t>
  </si>
  <si>
    <t xml:space="preserve">        6.1.1.2. Outros profissionais de saúde</t>
  </si>
  <si>
    <t xml:space="preserve">        6.1.1.3. Laboratório</t>
  </si>
  <si>
    <t xml:space="preserve">        6.1.1.4. Alimentação/Dietas</t>
  </si>
  <si>
    <t xml:space="preserve">        6.1.1.5. Locação de Ambulâncias</t>
  </si>
  <si>
    <t xml:space="preserve">        6.1.1.6. Outras Pessoas Jurídicas</t>
  </si>
  <si>
    <t xml:space="preserve">    6.1.2. Pessoa Física</t>
  </si>
  <si>
    <t xml:space="preserve">        6.1.2.1. Médicos</t>
  </si>
  <si>
    <t xml:space="preserve">        6.1.2.2. Outros profissionais de saúde</t>
  </si>
  <si>
    <t xml:space="preserve">        6.1.2.3. Farmacêutico</t>
  </si>
  <si>
    <t xml:space="preserve">    6.1.3. Cooperativas</t>
  </si>
  <si>
    <t xml:space="preserve">        6.1.3.1. Médicos</t>
  </si>
  <si>
    <t xml:space="preserve">        6.1.3.2. Outros profissionais de saúde</t>
  </si>
  <si>
    <t xml:space="preserve">  6.2. Assistência Odontológica</t>
  </si>
  <si>
    <t xml:space="preserve">    6.2.1. Pessoa Jurídica</t>
  </si>
  <si>
    <t xml:space="preserve">    6.2.2. Pessoa Física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</si>
  <si>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</si>
  <si>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</si>
  <si>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</si>
  <si>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</si>
  <si>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 xml:space="preserve">             6.3.1.1.1. Lavanderia</t>
  </si>
  <si>
    <t xml:space="preserve">             6.3.1.1.2.  Serviços de Cozinha e Copeira</t>
  </si>
  <si>
    <t xml:space="preserve">             6.3.1.1.3. Outros Serviços Domésticos</t>
  </si>
  <si>
    <t xml:space="preserve">        6.3.1.2. Coleta de Lixo Hospitalar</t>
  </si>
  <si>
    <t xml:space="preserve">        6.3.1.3. Manutenção/Aluguel/Uso de Sistemas ou Softwares</t>
  </si>
  <si>
    <t xml:space="preserve">        6.3.1.4. Vigilância</t>
  </si>
  <si>
    <t xml:space="preserve">        6.3.1.5. Consultorias e Treinamentos</t>
  </si>
  <si>
    <t xml:space="preserve">        6.3.1.6. Serviços Técnicos Profissionais</t>
  </si>
  <si>
    <t xml:space="preserve">        6.3.1.7. Dedetização</t>
  </si>
  <si>
    <t xml:space="preserve">        6.3.1.8. Limpeza</t>
  </si>
  <si>
    <t xml:space="preserve">        6.3.1.9. Outras Pessoas Jurídicas</t>
  </si>
  <si>
    <t xml:space="preserve">    6.3.2. Pessoa Física</t>
  </si>
  <si>
    <t xml:space="preserve">    6.3.2.1. Técnico Profissional (Nível Superior)</t>
  </si>
  <si>
    <t xml:space="preserve">    6.3.2.2. Apoio Administrativo, Técnico e Operacional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</si>
  <si>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</si>
  <si>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</si>
  <si>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</si>
  <si>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</si>
  <si>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 xml:space="preserve">      7.1.1.1. Equipamentos Médico-Hospitalar</t>
  </si>
  <si>
    <t xml:space="preserve">      7.1.1.2. Equipamentos de Informática</t>
  </si>
  <si>
    <t xml:space="preserve">      7.1.1.3. Outros Reparos e Manutenção de Equipamentos</t>
  </si>
  <si>
    <t xml:space="preserve">  7.1.2. Reparo e Manutenção de Bens Móveis de Outras Naturezas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</si>
  <si>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</si>
  <si>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</si>
  <si>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</si>
  <si>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 xml:space="preserve">      7.2.1.1. Equipamentos Médico-Hospitalar</t>
  </si>
  <si>
    <t xml:space="preserve">      7.2.1.2. Equipamentos de Informática</t>
  </si>
  <si>
    <t xml:space="preserve">      7.2.1.3. Engenharia Clínica</t>
  </si>
  <si>
    <t xml:space="preserve">      7.2.1.4. Outros Reparos e Manutenção de Máquinas e Equipamentos</t>
  </si>
  <si>
    <t xml:space="preserve">  7.2.2. Reparo e Manutenção de Bens Imóveis</t>
  </si>
  <si>
    <t xml:space="preserve">  7.2.3. Reparo e Manutenção de Veículos</t>
  </si>
  <si>
    <t xml:space="preserve">  7.2.4. Reparo e Manutenção de Bens Móveis de Outras Naturezas</t>
  </si>
  <si>
    <t>8. Investimentos autorizados pela SES</t>
  </si>
  <si>
    <t xml:space="preserve">    8.1. Equipamentos</t>
  </si>
  <si>
    <t xml:space="preserve">    8.2. Móveis e Utensílios</t>
  </si>
  <si>
    <t xml:space="preserve">    8.3. Obras e Construções</t>
  </si>
  <si>
    <t xml:space="preserve">    8.4. Outras despesas Investimentos</t>
  </si>
  <si>
    <t xml:space="preserve"> 9. Despesas com Plano de Investimento Autorizado pela Contratante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</si>
  <si>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</si>
  <si>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</si>
  <si>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</si>
  <si>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</si>
  <si>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</si>
  <si>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</si>
  <si>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</si>
  <si>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</si>
  <si>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</si>
  <si>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</si>
  <si>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</si>
  <si>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</si>
  <si>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</si>
  <si>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</si>
  <si>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</si>
  <si>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</si>
  <si>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</si>
  <si>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</si>
  <si>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</si>
  <si>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</si>
  <si>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</si>
  <si>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</si>
  <si>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</si>
  <si>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</si>
  <si>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</si>
  <si>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</si>
  <si>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</si>
  <si>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</si>
  <si>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</si>
  <si>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(2) EMPRÉSTIMOS RECEBIDOS DE OUTRAS UNIDADES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</si>
  <si>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</si>
  <si>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</si>
  <si>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</si>
  <si>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</si>
  <si>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</si>
  <si>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</si>
  <si>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</si>
  <si>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</si>
  <si>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</si>
  <si>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</si>
  <si>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</si>
  <si>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</si>
  <si>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</si>
  <si>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</si>
  <si>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</si>
  <si>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</si>
  <si>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</si>
  <si>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</si>
  <si>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</si>
  <si>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</si>
  <si>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</si>
  <si>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</si>
  <si>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</si>
  <si>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</si>
  <si>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CONTRATANTE</t>
  </si>
  <si>
    <t>SALDO ANTERIOR (a)</t>
  </si>
  <si>
    <t>RECEITA COM PLANO DE INVESTIMENTO AUTORIZADO PELA CONTRATANTE (b)</t>
  </si>
  <si>
    <t>9. DESPESA COM PLANO DE INVESTIMENTO AUTORIZADO PELA CONTRATANTE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</si>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</sst>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&lt;=99999999999]000\.000\.000\-00;00\.000\.000\/0000\-00\ "/>
    <numFmt numFmtId="166" formatCode="[$-416]mmm\-yy;@"/>
    <numFmt numFmtId="167" formatCode="0.000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1"/>
    </font>
    <font>
      <b/>
      <sz val="12"/>
      <color indexed="53"/>
      <name val="Calibri"/>
      <family val="2"/>
      <charset val="1"/>
    </font>
    <font>
      <b/>
      <sz val="12"/>
      <color indexed="63"/>
      <name val="Arial"/>
      <family val="2"/>
      <charset val="1"/>
    </font>
    <font>
      <b/>
      <sz val="10"/>
      <name val="Arial"/>
      <family val="2"/>
      <charset val="1"/>
    </font>
    <font>
      <b/>
      <sz val="10"/>
      <color indexed="63"/>
      <name val="Arial"/>
      <family val="2"/>
      <charset val="1"/>
    </font>
    <font>
      <b/>
      <sz val="20"/>
      <name val="Arial"/>
      <family val="2"/>
      <charset val="1"/>
    </font>
    <font>
      <b/>
      <sz val="10"/>
      <color indexed="63"/>
      <name val="Arial"/>
      <family val="2"/>
    </font>
    <font>
      <b/>
      <i/>
      <sz val="14"/>
      <color indexed="6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2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2"/>
      <color indexed="63"/>
      <name val="Calibri"/>
      <family val="2"/>
    </font>
    <font>
      <b/>
      <sz val="14"/>
      <color indexed="63"/>
      <name val="Calibri"/>
      <family val="2"/>
    </font>
    <font>
      <b/>
      <sz val="10"/>
      <color indexed="6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0"/>
      <color indexed="53"/>
      <name val="Arial"/>
      <family val="2"/>
      <charset val="1"/>
    </font>
    <font>
      <sz val="13"/>
      <color indexed="63"/>
      <name val="Calibri"/>
      <family val="2"/>
      <charset val="1"/>
    </font>
    <font>
      <b/>
      <sz val="9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indexed="24"/>
        <bgColor indexed="44"/>
      </patternFill>
    </fill>
    <fill>
      <patternFill patternType="solid">
        <fgColor indexed="27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1" xfId="0" applyBorder="1" applyAlignment="1">
      <alignment horizontal="center" vertical="center"/>
    </xf>
    <xf numFmtId="164" fontId="2" fillId="0" borderId="2" xfId="0" applyNumberFormat="1" applyFont="1" applyBorder="1" applyAlignment="1" applyProtection="1">
      <alignment horizontal="left"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44" fontId="3" fillId="0" borderId="4" xfId="2" applyFont="1" applyBorder="1" applyAlignment="1" applyProtection="1">
      <alignment horizontal="center" vertical="center"/>
    </xf>
    <xf numFmtId="44" fontId="3" fillId="0" borderId="5" xfId="2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164" fontId="2" fillId="0" borderId="7" xfId="0" applyNumberFormat="1" applyFont="1" applyBorder="1" applyAlignment="1" applyProtection="1">
      <alignment horizontal="left" vertical="center"/>
      <protection hidden="1"/>
    </xf>
    <xf numFmtId="164" fontId="2" fillId="0" borderId="8" xfId="0" applyNumberFormat="1" applyFont="1" applyBorder="1" applyAlignment="1" applyProtection="1">
      <alignment horizontal="left" vertical="center"/>
      <protection hidden="1"/>
    </xf>
    <xf numFmtId="44" fontId="4" fillId="2" borderId="1" xfId="2" applyFont="1" applyFill="1" applyBorder="1" applyAlignment="1" applyProtection="1">
      <alignment horizontal="center" vertical="center" wrapText="1"/>
    </xf>
    <xf numFmtId="44" fontId="4" fillId="2" borderId="9" xfId="2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5" fillId="0" borderId="7" xfId="0" applyNumberFormat="1" applyFont="1" applyBorder="1" applyAlignment="1" applyProtection="1">
      <alignment horizontal="left" vertical="center"/>
      <protection hidden="1"/>
    </xf>
    <xf numFmtId="164" fontId="5" fillId="0" borderId="8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49" fontId="6" fillId="3" borderId="10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9" xfId="1" applyNumberFormat="1" applyFont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4" fontId="4" fillId="2" borderId="11" xfId="2" applyFont="1" applyFill="1" applyBorder="1" applyAlignment="1" applyProtection="1">
      <alignment horizontal="center" vertical="center" wrapText="1"/>
    </xf>
    <xf numFmtId="44" fontId="9" fillId="4" borderId="5" xfId="2" applyFont="1" applyFill="1" applyBorder="1" applyAlignment="1" applyProtection="1">
      <alignment horizontal="center" vertical="center"/>
      <protection locked="0"/>
    </xf>
    <xf numFmtId="164" fontId="10" fillId="3" borderId="4" xfId="0" applyNumberFormat="1" applyFont="1" applyFill="1" applyBorder="1" applyAlignment="1" applyProtection="1">
      <alignment horizontal="left" vertical="center"/>
      <protection locked="0"/>
    </xf>
    <xf numFmtId="164" fontId="10" fillId="3" borderId="5" xfId="0" applyNumberFormat="1" applyFont="1" applyFill="1" applyBorder="1" applyAlignment="1" applyProtection="1">
      <alignment horizontal="left" vertical="center"/>
      <protection locked="0"/>
    </xf>
    <xf numFmtId="164" fontId="11" fillId="0" borderId="12" xfId="0" applyNumberFormat="1" applyFont="1" applyBorder="1" applyAlignment="1" applyProtection="1">
      <alignment horizontal="left" vertical="center"/>
      <protection locked="0"/>
    </xf>
    <xf numFmtId="44" fontId="4" fillId="5" borderId="9" xfId="2" applyFont="1" applyFill="1" applyBorder="1" applyAlignment="1" applyProtection="1">
      <alignment horizontal="center" vertical="center" wrapText="1"/>
    </xf>
    <xf numFmtId="165" fontId="12" fillId="6" borderId="12" xfId="1" applyNumberFormat="1" applyFont="1" applyFill="1" applyBorder="1" applyAlignment="1" applyProtection="1">
      <alignment horizontal="center" vertical="center"/>
    </xf>
    <xf numFmtId="164" fontId="10" fillId="3" borderId="4" xfId="0" applyNumberFormat="1" applyFont="1" applyFill="1" applyBorder="1" applyAlignment="1">
      <alignment horizontal="left" vertical="center"/>
    </xf>
    <xf numFmtId="164" fontId="10" fillId="3" borderId="13" xfId="0" applyNumberFormat="1" applyFont="1" applyFill="1" applyBorder="1" applyAlignment="1">
      <alignment horizontal="left" vertical="center"/>
    </xf>
    <xf numFmtId="164" fontId="10" fillId="3" borderId="5" xfId="0" applyNumberFormat="1" applyFont="1" applyFill="1" applyBorder="1" applyAlignment="1">
      <alignment horizontal="left" vertical="center"/>
    </xf>
    <xf numFmtId="44" fontId="4" fillId="6" borderId="14" xfId="2" applyFont="1" applyFill="1" applyBorder="1" applyAlignment="1" applyProtection="1">
      <alignment horizontal="center" vertical="center" wrapText="1"/>
    </xf>
    <xf numFmtId="44" fontId="4" fillId="6" borderId="15" xfId="2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44" fontId="14" fillId="2" borderId="17" xfId="2" applyFont="1" applyFill="1" applyBorder="1" applyAlignment="1" applyProtection="1">
      <alignment horizontal="center" vertical="center"/>
    </xf>
    <xf numFmtId="166" fontId="15" fillId="2" borderId="11" xfId="2" applyNumberFormat="1" applyFont="1" applyFill="1" applyBorder="1" applyAlignment="1" applyProtection="1">
      <alignment horizontal="center" vertical="center"/>
    </xf>
    <xf numFmtId="164" fontId="13" fillId="2" borderId="4" xfId="0" applyNumberFormat="1" applyFont="1" applyFill="1" applyBorder="1" applyAlignment="1">
      <alignment horizontal="left" vertical="center"/>
    </xf>
    <xf numFmtId="164" fontId="13" fillId="2" borderId="13" xfId="0" applyNumberFormat="1" applyFont="1" applyFill="1" applyBorder="1" applyAlignment="1">
      <alignment horizontal="left" vertical="center"/>
    </xf>
    <xf numFmtId="164" fontId="13" fillId="2" borderId="5" xfId="0" applyNumberFormat="1" applyFont="1" applyFill="1" applyBorder="1" applyAlignment="1">
      <alignment horizontal="left" vertical="center"/>
    </xf>
    <xf numFmtId="44" fontId="13" fillId="2" borderId="18" xfId="2" applyFont="1" applyFill="1" applyBorder="1" applyAlignment="1" applyProtection="1">
      <alignment horizontal="center" vertical="center"/>
    </xf>
    <xf numFmtId="44" fontId="13" fillId="2" borderId="19" xfId="2" applyFont="1" applyFill="1" applyBorder="1" applyAlignment="1" applyProtection="1">
      <alignment horizontal="center" vertical="center"/>
    </xf>
    <xf numFmtId="164" fontId="16" fillId="0" borderId="4" xfId="0" applyNumberFormat="1" applyFont="1" applyBorder="1" applyAlignment="1">
      <alignment horizontal="left" vertical="center"/>
    </xf>
    <xf numFmtId="164" fontId="16" fillId="0" borderId="13" xfId="0" applyNumberFormat="1" applyFont="1" applyBorder="1" applyAlignment="1">
      <alignment horizontal="left" vertical="center"/>
    </xf>
    <xf numFmtId="164" fontId="16" fillId="0" borderId="5" xfId="0" applyNumberFormat="1" applyFont="1" applyBorder="1" applyAlignment="1">
      <alignment horizontal="left" vertical="center"/>
    </xf>
    <xf numFmtId="44" fontId="17" fillId="0" borderId="4" xfId="2" applyFont="1" applyBorder="1" applyAlignment="1" applyProtection="1">
      <alignment horizontal="center" vertical="center"/>
      <protection locked="0"/>
    </xf>
    <xf numFmtId="44" fontId="17" fillId="0" borderId="5" xfId="2" applyFont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>
      <alignment horizontal="left" vertical="center"/>
    </xf>
    <xf numFmtId="164" fontId="13" fillId="0" borderId="13" xfId="0" applyNumberFormat="1" applyFont="1" applyBorder="1" applyAlignment="1">
      <alignment horizontal="left" vertical="center"/>
    </xf>
    <xf numFmtId="164" fontId="13" fillId="0" borderId="5" xfId="0" applyNumberFormat="1" applyFont="1" applyBorder="1" applyAlignment="1">
      <alignment horizontal="left" vertical="center"/>
    </xf>
    <xf numFmtId="44" fontId="15" fillId="2" borderId="4" xfId="2" applyFont="1" applyFill="1" applyBorder="1" applyAlignment="1" applyProtection="1">
      <alignment horizontal="center" vertical="center"/>
    </xf>
    <xf numFmtId="44" fontId="15" fillId="2" borderId="5" xfId="2" applyFont="1" applyFill="1" applyBorder="1" applyAlignment="1" applyProtection="1">
      <alignment horizontal="center" vertical="center"/>
    </xf>
    <xf numFmtId="164" fontId="16" fillId="6" borderId="4" xfId="0" applyNumberFormat="1" applyFont="1" applyFill="1" applyBorder="1" applyAlignment="1">
      <alignment horizontal="left" vertical="center"/>
    </xf>
    <xf numFmtId="164" fontId="16" fillId="6" borderId="13" xfId="0" applyNumberFormat="1" applyFont="1" applyFill="1" applyBorder="1" applyAlignment="1">
      <alignment horizontal="left" vertical="center"/>
    </xf>
    <xf numFmtId="164" fontId="16" fillId="6" borderId="5" xfId="0" applyNumberFormat="1" applyFont="1" applyFill="1" applyBorder="1" applyAlignment="1">
      <alignment horizontal="left" vertical="center"/>
    </xf>
    <xf numFmtId="164" fontId="13" fillId="7" borderId="4" xfId="0" applyNumberFormat="1" applyFont="1" applyFill="1" applyBorder="1" applyAlignment="1">
      <alignment horizontal="left" vertical="center"/>
    </xf>
    <xf numFmtId="164" fontId="13" fillId="7" borderId="13" xfId="0" applyNumberFormat="1" applyFont="1" applyFill="1" applyBorder="1" applyAlignment="1">
      <alignment horizontal="left" vertical="center"/>
    </xf>
    <xf numFmtId="164" fontId="13" fillId="7" borderId="5" xfId="0" applyNumberFormat="1" applyFont="1" applyFill="1" applyBorder="1" applyAlignment="1">
      <alignment horizontal="left" vertical="center"/>
    </xf>
    <xf numFmtId="44" fontId="15" fillId="7" borderId="4" xfId="2" applyFont="1" applyFill="1" applyBorder="1" applyAlignment="1" applyProtection="1">
      <alignment horizontal="center" vertical="center"/>
    </xf>
    <xf numFmtId="44" fontId="15" fillId="7" borderId="5" xfId="2" applyFont="1" applyFill="1" applyBorder="1" applyAlignment="1" applyProtection="1">
      <alignment horizontal="center" vertical="center"/>
    </xf>
    <xf numFmtId="44" fontId="17" fillId="0" borderId="0" xfId="2" applyFont="1" applyBorder="1" applyAlignment="1" applyProtection="1">
      <alignment horizontal="left" vertical="center"/>
    </xf>
    <xf numFmtId="44" fontId="17" fillId="0" borderId="8" xfId="2" applyFont="1" applyBorder="1" applyAlignment="1" applyProtection="1">
      <alignment vertical="center"/>
    </xf>
    <xf numFmtId="164" fontId="13" fillId="8" borderId="4" xfId="0" applyNumberFormat="1" applyFont="1" applyFill="1" applyBorder="1" applyAlignment="1">
      <alignment horizontal="left" vertical="center"/>
    </xf>
    <xf numFmtId="164" fontId="13" fillId="8" borderId="13" xfId="0" applyNumberFormat="1" applyFont="1" applyFill="1" applyBorder="1" applyAlignment="1">
      <alignment horizontal="left" vertical="center"/>
    </xf>
    <xf numFmtId="164" fontId="13" fillId="8" borderId="5" xfId="0" applyNumberFormat="1" applyFont="1" applyFill="1" applyBorder="1" applyAlignment="1">
      <alignment horizontal="left" vertical="center"/>
    </xf>
    <xf numFmtId="44" fontId="15" fillId="8" borderId="4" xfId="2" applyFont="1" applyFill="1" applyBorder="1" applyAlignment="1" applyProtection="1">
      <alignment horizontal="center" vertical="center"/>
    </xf>
    <xf numFmtId="44" fontId="15" fillId="8" borderId="5" xfId="2" applyFont="1" applyFill="1" applyBorder="1" applyAlignment="1" applyProtection="1">
      <alignment horizontal="center" vertical="center"/>
    </xf>
    <xf numFmtId="164" fontId="13" fillId="4" borderId="4" xfId="0" applyNumberFormat="1" applyFont="1" applyFill="1" applyBorder="1" applyAlignment="1">
      <alignment horizontal="left" vertical="center"/>
    </xf>
    <xf numFmtId="164" fontId="13" fillId="4" borderId="13" xfId="0" applyNumberFormat="1" applyFont="1" applyFill="1" applyBorder="1" applyAlignment="1">
      <alignment horizontal="left" vertical="center"/>
    </xf>
    <xf numFmtId="164" fontId="13" fillId="4" borderId="5" xfId="0" applyNumberFormat="1" applyFont="1" applyFill="1" applyBorder="1" applyAlignment="1">
      <alignment horizontal="left" vertical="center"/>
    </xf>
    <xf numFmtId="44" fontId="15" fillId="4" borderId="4" xfId="2" applyFont="1" applyFill="1" applyBorder="1" applyAlignment="1" applyProtection="1">
      <alignment horizontal="center" vertical="center"/>
    </xf>
    <xf numFmtId="44" fontId="15" fillId="4" borderId="5" xfId="2" applyFont="1" applyFill="1" applyBorder="1" applyAlignment="1" applyProtection="1">
      <alignment horizontal="center" vertical="center"/>
    </xf>
    <xf numFmtId="164" fontId="16" fillId="9" borderId="4" xfId="0" applyNumberFormat="1" applyFont="1" applyFill="1" applyBorder="1" applyAlignment="1">
      <alignment horizontal="left" vertical="center"/>
    </xf>
    <xf numFmtId="164" fontId="16" fillId="9" borderId="13" xfId="0" applyNumberFormat="1" applyFont="1" applyFill="1" applyBorder="1" applyAlignment="1">
      <alignment horizontal="left" vertical="center"/>
    </xf>
    <xf numFmtId="164" fontId="16" fillId="9" borderId="5" xfId="0" applyNumberFormat="1" applyFont="1" applyFill="1" applyBorder="1" applyAlignment="1">
      <alignment horizontal="left" vertical="center"/>
    </xf>
    <xf numFmtId="44" fontId="17" fillId="9" borderId="4" xfId="2" applyFont="1" applyFill="1" applyBorder="1" applyAlignment="1" applyProtection="1">
      <alignment horizontal="center" vertical="center"/>
    </xf>
    <xf numFmtId="44" fontId="17" fillId="9" borderId="5" xfId="2" applyFont="1" applyFill="1" applyBorder="1" applyAlignment="1" applyProtection="1">
      <alignment horizontal="center" vertical="center"/>
    </xf>
    <xf numFmtId="44" fontId="17" fillId="0" borderId="4" xfId="2" applyFont="1" applyBorder="1" applyAlignment="1" applyProtection="1">
      <alignment horizontal="center" vertical="center"/>
    </xf>
    <xf numFmtId="44" fontId="17" fillId="0" borderId="5" xfId="2" applyFont="1" applyBorder="1" applyAlignment="1" applyProtection="1">
      <alignment horizontal="center" vertical="center"/>
    </xf>
    <xf numFmtId="164" fontId="18" fillId="2" borderId="4" xfId="0" applyNumberFormat="1" applyFont="1" applyFill="1" applyBorder="1" applyAlignment="1">
      <alignment horizontal="left" vertical="center"/>
    </xf>
    <xf numFmtId="164" fontId="18" fillId="2" borderId="13" xfId="0" applyNumberFormat="1" applyFont="1" applyFill="1" applyBorder="1" applyAlignment="1">
      <alignment horizontal="left" vertical="center"/>
    </xf>
    <xf numFmtId="164" fontId="18" fillId="2" borderId="5" xfId="0" applyNumberFormat="1" applyFont="1" applyFill="1" applyBorder="1" applyAlignment="1">
      <alignment horizontal="left" vertical="center"/>
    </xf>
    <xf numFmtId="44" fontId="19" fillId="2" borderId="4" xfId="2" applyFont="1" applyFill="1" applyBorder="1" applyAlignment="1" applyProtection="1">
      <alignment horizontal="center" vertical="center"/>
    </xf>
    <xf numFmtId="44" fontId="19" fillId="2" borderId="5" xfId="2" applyFont="1" applyFill="1" applyBorder="1" applyAlignment="1" applyProtection="1">
      <alignment horizontal="center" vertical="center"/>
    </xf>
    <xf numFmtId="164" fontId="16" fillId="10" borderId="4" xfId="0" applyNumberFormat="1" applyFont="1" applyFill="1" applyBorder="1" applyAlignment="1">
      <alignment horizontal="left" vertical="center"/>
    </xf>
    <xf numFmtId="164" fontId="16" fillId="10" borderId="13" xfId="0" applyNumberFormat="1" applyFont="1" applyFill="1" applyBorder="1" applyAlignment="1">
      <alignment horizontal="left" vertical="center"/>
    </xf>
    <xf numFmtId="164" fontId="16" fillId="10" borderId="5" xfId="0" applyNumberFormat="1" applyFont="1" applyFill="1" applyBorder="1" applyAlignment="1">
      <alignment horizontal="left" vertical="center"/>
    </xf>
    <xf numFmtId="44" fontId="19" fillId="10" borderId="4" xfId="2" applyFont="1" applyFill="1" applyBorder="1" applyAlignment="1" applyProtection="1">
      <alignment horizontal="center" vertical="center"/>
    </xf>
    <xf numFmtId="44" fontId="19" fillId="10" borderId="5" xfId="2" applyFont="1" applyFill="1" applyBorder="1" applyAlignment="1" applyProtection="1">
      <alignment horizontal="center" vertical="center"/>
    </xf>
    <xf numFmtId="44" fontId="17" fillId="6" borderId="4" xfId="2" applyFont="1" applyFill="1" applyBorder="1" applyAlignment="1" applyProtection="1">
      <alignment horizontal="center" vertical="center"/>
    </xf>
    <xf numFmtId="44" fontId="17" fillId="6" borderId="5" xfId="2" applyFont="1" applyFill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>
      <alignment horizontal="left" vertical="center"/>
    </xf>
    <xf numFmtId="164" fontId="16" fillId="2" borderId="13" xfId="0" applyNumberFormat="1" applyFont="1" applyFill="1" applyBorder="1" applyAlignment="1">
      <alignment horizontal="left" vertical="center"/>
    </xf>
    <xf numFmtId="164" fontId="16" fillId="2" borderId="5" xfId="0" applyNumberFormat="1" applyFont="1" applyFill="1" applyBorder="1" applyAlignment="1">
      <alignment horizontal="left" vertical="center"/>
    </xf>
    <xf numFmtId="44" fontId="17" fillId="2" borderId="4" xfId="2" applyFont="1" applyFill="1" applyBorder="1" applyAlignment="1" applyProtection="1">
      <alignment horizontal="center" vertical="center"/>
    </xf>
    <xf numFmtId="44" fontId="17" fillId="2" borderId="5" xfId="2" applyFont="1" applyFill="1" applyBorder="1" applyAlignment="1" applyProtection="1">
      <alignment horizontal="center" vertical="center"/>
    </xf>
    <xf numFmtId="164" fontId="16" fillId="3" borderId="4" xfId="0" applyNumberFormat="1" applyFont="1" applyFill="1" applyBorder="1" applyAlignment="1">
      <alignment horizontal="left" vertical="center"/>
    </xf>
    <xf numFmtId="164" fontId="16" fillId="3" borderId="13" xfId="0" applyNumberFormat="1" applyFont="1" applyFill="1" applyBorder="1" applyAlignment="1">
      <alignment horizontal="left" vertical="center"/>
    </xf>
    <xf numFmtId="164" fontId="16" fillId="3" borderId="5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0" xfId="0" applyBorder="1" applyAlignment="1">
      <alignment vertical="center"/>
    </xf>
    <xf numFmtId="0" fontId="16" fillId="0" borderId="20" xfId="0" applyFont="1" applyBorder="1" applyAlignment="1">
      <alignment horizontal="right" vertical="center"/>
    </xf>
    <xf numFmtId="44" fontId="16" fillId="0" borderId="20" xfId="2" applyFont="1" applyBorder="1" applyAlignment="1" applyProtection="1">
      <alignment horizontal="center" vertical="center"/>
    </xf>
    <xf numFmtId="44" fontId="16" fillId="0" borderId="3" xfId="2" applyFont="1" applyBorder="1" applyAlignment="1" applyProtection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44" fontId="16" fillId="0" borderId="0" xfId="2" applyFont="1" applyBorder="1" applyAlignment="1" applyProtection="1">
      <alignment horizontal="center" vertical="center"/>
    </xf>
    <xf numFmtId="44" fontId="16" fillId="0" borderId="8" xfId="2" applyFont="1" applyBorder="1" applyAlignment="1" applyProtection="1">
      <alignment horizontal="center" vertical="center"/>
    </xf>
    <xf numFmtId="0" fontId="0" fillId="0" borderId="21" xfId="0" applyBorder="1" applyAlignment="1">
      <alignment vertical="center"/>
    </xf>
    <xf numFmtId="0" fontId="20" fillId="0" borderId="22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/>
    </xf>
    <xf numFmtId="44" fontId="13" fillId="0" borderId="22" xfId="2" applyFont="1" applyBorder="1" applyAlignment="1" applyProtection="1">
      <alignment horizontal="center" vertical="top"/>
    </xf>
    <xf numFmtId="44" fontId="13" fillId="0" borderId="23" xfId="2" applyFont="1" applyBorder="1" applyAlignment="1" applyProtection="1">
      <alignment horizontal="center" vertical="top"/>
    </xf>
    <xf numFmtId="49" fontId="10" fillId="0" borderId="1" xfId="2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vertical="center"/>
      <protection hidden="1"/>
    </xf>
    <xf numFmtId="164" fontId="2" fillId="0" borderId="22" xfId="0" applyNumberFormat="1" applyFont="1" applyBorder="1" applyAlignment="1" applyProtection="1">
      <alignment vertical="center"/>
      <protection hidden="1"/>
    </xf>
    <xf numFmtId="49" fontId="10" fillId="0" borderId="9" xfId="2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left" vertical="center" wrapText="1"/>
    </xf>
    <xf numFmtId="164" fontId="10" fillId="0" borderId="13" xfId="0" applyNumberFormat="1" applyFont="1" applyBorder="1" applyAlignment="1">
      <alignment horizontal="left" vertical="center" wrapText="1"/>
    </xf>
    <xf numFmtId="164" fontId="10" fillId="0" borderId="5" xfId="0" applyNumberFormat="1" applyFont="1" applyBorder="1" applyAlignment="1">
      <alignment horizontal="left" vertical="center" wrapText="1"/>
    </xf>
    <xf numFmtId="44" fontId="13" fillId="2" borderId="4" xfId="2" applyFont="1" applyFill="1" applyBorder="1" applyAlignment="1" applyProtection="1">
      <alignment horizontal="center" vertical="center"/>
    </xf>
    <xf numFmtId="44" fontId="13" fillId="2" borderId="5" xfId="2" applyFont="1" applyFill="1" applyBorder="1" applyAlignment="1" applyProtection="1">
      <alignment horizontal="center" vertical="center"/>
    </xf>
    <xf numFmtId="164" fontId="16" fillId="3" borderId="4" xfId="0" applyNumberFormat="1" applyFont="1" applyFill="1" applyBorder="1" applyAlignment="1">
      <alignment vertical="center"/>
    </xf>
    <xf numFmtId="164" fontId="16" fillId="3" borderId="13" xfId="0" applyNumberFormat="1" applyFont="1" applyFill="1" applyBorder="1" applyAlignment="1">
      <alignment vertical="center"/>
    </xf>
    <xf numFmtId="164" fontId="16" fillId="3" borderId="5" xfId="0" applyNumberFormat="1" applyFont="1" applyFill="1" applyBorder="1" applyAlignment="1">
      <alignment vertical="center"/>
    </xf>
    <xf numFmtId="44" fontId="15" fillId="11" borderId="4" xfId="2" applyFont="1" applyFill="1" applyBorder="1" applyAlignment="1" applyProtection="1">
      <alignment horizontal="center" vertical="center"/>
    </xf>
    <xf numFmtId="44" fontId="15" fillId="11" borderId="5" xfId="2" applyFont="1" applyFill="1" applyBorder="1" applyAlignment="1" applyProtection="1">
      <alignment horizontal="center" vertical="center"/>
    </xf>
    <xf numFmtId="44" fontId="17" fillId="11" borderId="4" xfId="2" applyFont="1" applyFill="1" applyBorder="1" applyAlignment="1" applyProtection="1">
      <alignment horizontal="center" vertical="center"/>
    </xf>
    <xf numFmtId="44" fontId="17" fillId="11" borderId="5" xfId="2" applyFont="1" applyFill="1" applyBorder="1" applyAlignment="1" applyProtection="1">
      <alignment horizontal="center" vertical="center"/>
    </xf>
    <xf numFmtId="164" fontId="13" fillId="11" borderId="4" xfId="0" applyNumberFormat="1" applyFont="1" applyFill="1" applyBorder="1" applyAlignment="1">
      <alignment horizontal="left" vertical="center"/>
    </xf>
    <xf numFmtId="164" fontId="13" fillId="11" borderId="13" xfId="0" applyNumberFormat="1" applyFont="1" applyFill="1" applyBorder="1" applyAlignment="1">
      <alignment horizontal="left" vertical="center"/>
    </xf>
    <xf numFmtId="164" fontId="13" fillId="11" borderId="5" xfId="0" applyNumberFormat="1" applyFont="1" applyFill="1" applyBorder="1" applyAlignment="1">
      <alignment horizontal="left" vertical="center"/>
    </xf>
    <xf numFmtId="164" fontId="16" fillId="11" borderId="4" xfId="0" applyNumberFormat="1" applyFont="1" applyFill="1" applyBorder="1" applyAlignment="1">
      <alignment horizontal="left" vertical="center"/>
    </xf>
    <xf numFmtId="164" fontId="16" fillId="11" borderId="13" xfId="0" applyNumberFormat="1" applyFont="1" applyFill="1" applyBorder="1" applyAlignment="1">
      <alignment horizontal="left" vertical="center"/>
    </xf>
    <xf numFmtId="164" fontId="16" fillId="11" borderId="5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164" fontId="13" fillId="10" borderId="4" xfId="0" applyNumberFormat="1" applyFont="1" applyFill="1" applyBorder="1" applyAlignment="1">
      <alignment horizontal="left" vertical="center"/>
    </xf>
    <xf numFmtId="164" fontId="13" fillId="10" borderId="13" xfId="0" applyNumberFormat="1" applyFont="1" applyFill="1" applyBorder="1" applyAlignment="1">
      <alignment horizontal="left" vertical="center"/>
    </xf>
    <xf numFmtId="164" fontId="13" fillId="10" borderId="5" xfId="0" applyNumberFormat="1" applyFont="1" applyFill="1" applyBorder="1" applyAlignment="1">
      <alignment horizontal="left" vertical="center"/>
    </xf>
    <xf numFmtId="44" fontId="15" fillId="10" borderId="4" xfId="2" applyFont="1" applyFill="1" applyBorder="1" applyAlignment="1" applyProtection="1">
      <alignment horizontal="center" vertical="center"/>
    </xf>
    <xf numFmtId="44" fontId="15" fillId="10" borderId="5" xfId="2" applyFont="1" applyFill="1" applyBorder="1" applyAlignment="1" applyProtection="1">
      <alignment horizontal="center" vertical="center"/>
    </xf>
    <xf numFmtId="164" fontId="13" fillId="3" borderId="4" xfId="0" applyNumberFormat="1" applyFont="1" applyFill="1" applyBorder="1" applyAlignment="1">
      <alignment horizontal="left" vertical="center"/>
    </xf>
    <xf numFmtId="164" fontId="13" fillId="3" borderId="13" xfId="0" applyNumberFormat="1" applyFont="1" applyFill="1" applyBorder="1" applyAlignment="1">
      <alignment horizontal="left" vertical="center"/>
    </xf>
    <xf numFmtId="164" fontId="13" fillId="3" borderId="5" xfId="0" applyNumberFormat="1" applyFont="1" applyFill="1" applyBorder="1" applyAlignment="1">
      <alignment horizontal="left" vertical="center"/>
    </xf>
    <xf numFmtId="167" fontId="15" fillId="11" borderId="4" xfId="3" applyNumberFormat="1" applyFont="1" applyFill="1" applyBorder="1" applyAlignment="1" applyProtection="1">
      <alignment horizontal="right" vertical="center"/>
    </xf>
    <xf numFmtId="167" fontId="15" fillId="11" borderId="5" xfId="3" applyNumberFormat="1" applyFont="1" applyFill="1" applyBorder="1" applyAlignment="1" applyProtection="1">
      <alignment horizontal="right" vertical="center"/>
    </xf>
    <xf numFmtId="164" fontId="21" fillId="3" borderId="2" xfId="0" applyNumberFormat="1" applyFont="1" applyFill="1" applyBorder="1" applyAlignment="1">
      <alignment horizontal="left" vertical="center" wrapText="1"/>
    </xf>
    <xf numFmtId="164" fontId="21" fillId="3" borderId="20" xfId="0" applyNumberFormat="1" applyFont="1" applyFill="1" applyBorder="1" applyAlignment="1">
      <alignment horizontal="left" vertical="center" wrapText="1"/>
    </xf>
    <xf numFmtId="164" fontId="21" fillId="3" borderId="3" xfId="0" applyNumberFormat="1" applyFont="1" applyFill="1" applyBorder="1" applyAlignment="1">
      <alignment horizontal="left" vertical="center" wrapText="1"/>
    </xf>
    <xf numFmtId="164" fontId="13" fillId="3" borderId="7" xfId="0" applyNumberFormat="1" applyFont="1" applyFill="1" applyBorder="1" applyAlignment="1">
      <alignment horizontal="left" vertical="center"/>
    </xf>
    <xf numFmtId="44" fontId="0" fillId="0" borderId="0" xfId="2" applyFont="1" applyBorder="1" applyAlignment="1" applyProtection="1">
      <alignment vertical="center"/>
    </xf>
    <xf numFmtId="44" fontId="0" fillId="0" borderId="8" xfId="2" applyFont="1" applyBorder="1" applyAlignment="1" applyProtection="1">
      <alignment vertical="center"/>
    </xf>
    <xf numFmtId="164" fontId="13" fillId="3" borderId="21" xfId="0" applyNumberFormat="1" applyFont="1" applyFill="1" applyBorder="1" applyAlignment="1">
      <alignment horizontal="left" vertical="center"/>
    </xf>
    <xf numFmtId="44" fontId="13" fillId="0" borderId="22" xfId="2" applyFont="1" applyBorder="1" applyAlignment="1" applyProtection="1">
      <alignment horizontal="left" vertical="top"/>
    </xf>
    <xf numFmtId="44" fontId="13" fillId="0" borderId="23" xfId="2" applyFont="1" applyBorder="1" applyAlignment="1" applyProtection="1">
      <alignment horizontal="center" vertical="top"/>
    </xf>
    <xf numFmtId="1" fontId="7" fillId="0" borderId="1" xfId="1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23" xfId="0" applyFont="1" applyBorder="1" applyAlignment="1" applyProtection="1">
      <alignment horizontal="left" vertical="center"/>
      <protection hidden="1"/>
    </xf>
    <xf numFmtId="1" fontId="7" fillId="0" borderId="9" xfId="1" applyNumberFormat="1" applyFont="1" applyBorder="1" applyAlignment="1" applyProtection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22" fillId="0" borderId="7" xfId="0" applyFont="1" applyBorder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23" fillId="0" borderId="7" xfId="0" applyFont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4" fontId="24" fillId="0" borderId="0" xfId="2" applyFont="1" applyBorder="1" applyAlignment="1" applyProtection="1">
      <alignment horizontal="left" vertical="center"/>
    </xf>
    <xf numFmtId="44" fontId="24" fillId="0" borderId="8" xfId="2" applyFont="1" applyBorder="1" applyAlignment="1" applyProtection="1">
      <alignment vertical="center"/>
    </xf>
    <xf numFmtId="0" fontId="23" fillId="0" borderId="7" xfId="0" applyFont="1" applyBorder="1" applyAlignment="1">
      <alignment horizontal="left" vertical="center"/>
    </xf>
    <xf numFmtId="44" fontId="17" fillId="0" borderId="4" xfId="2" applyFont="1" applyFill="1" applyBorder="1" applyAlignment="1" applyProtection="1">
      <alignment horizontal="center" vertical="center"/>
      <protection locked="0"/>
    </xf>
    <xf numFmtId="44" fontId="17" fillId="0" borderId="5" xfId="2" applyFont="1" applyFill="1" applyBorder="1" applyAlignment="1" applyProtection="1">
      <alignment horizontal="center" vertical="center"/>
      <protection locked="0"/>
    </xf>
    <xf numFmtId="44" fontId="17" fillId="0" borderId="4" xfId="2" applyFont="1" applyFill="1" applyBorder="1" applyAlignment="1" applyProtection="1">
      <alignment horizontal="center" vertical="center"/>
    </xf>
    <xf numFmtId="44" fontId="17" fillId="0" borderId="5" xfId="2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44" fontId="15" fillId="3" borderId="0" xfId="2" applyFont="1" applyFill="1" applyBorder="1" applyAlignment="1" applyProtection="1">
      <alignment horizontal="center" vertical="center"/>
    </xf>
    <xf numFmtId="44" fontId="15" fillId="3" borderId="8" xfId="2" applyFont="1" applyFill="1" applyBorder="1" applyAlignment="1" applyProtection="1">
      <alignment horizontal="center" vertical="center"/>
    </xf>
    <xf numFmtId="0" fontId="25" fillId="0" borderId="7" xfId="0" applyFont="1" applyBorder="1" applyAlignment="1">
      <alignment horizontal="left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44" fontId="15" fillId="5" borderId="0" xfId="2" applyFont="1" applyFill="1" applyBorder="1" applyAlignment="1" applyProtection="1">
      <alignment horizontal="center" vertical="center"/>
    </xf>
    <xf numFmtId="44" fontId="15" fillId="5" borderId="8" xfId="2" applyFont="1" applyFill="1" applyBorder="1" applyAlignment="1" applyProtection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center" vertical="center"/>
    </xf>
    <xf numFmtId="44" fontId="13" fillId="2" borderId="24" xfId="2" applyFont="1" applyFill="1" applyBorder="1" applyAlignment="1" applyProtection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12" borderId="11" xfId="0" applyFont="1" applyFill="1" applyBorder="1" applyAlignment="1" applyProtection="1">
      <alignment vertical="center"/>
      <protection locked="0"/>
    </xf>
    <xf numFmtId="44" fontId="17" fillId="0" borderId="24" xfId="2" applyFont="1" applyBorder="1" applyAlignment="1" applyProtection="1">
      <alignment horizontal="center" vertical="center"/>
    </xf>
    <xf numFmtId="0" fontId="24" fillId="0" borderId="1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44" fontId="17" fillId="0" borderId="26" xfId="2" applyFont="1" applyBorder="1" applyAlignment="1" applyProtection="1">
      <alignment horizontal="center" vertical="center"/>
      <protection locked="0"/>
    </xf>
    <xf numFmtId="44" fontId="17" fillId="0" borderId="15" xfId="2" applyFont="1" applyBorder="1" applyAlignment="1" applyProtection="1">
      <alignment horizontal="center" vertical="center"/>
      <protection locked="0"/>
    </xf>
    <xf numFmtId="0" fontId="26" fillId="5" borderId="27" xfId="0" applyFont="1" applyFill="1" applyBorder="1" applyAlignment="1">
      <alignment horizontal="left" vertical="center" wrapText="1"/>
    </xf>
    <xf numFmtId="0" fontId="26" fillId="5" borderId="28" xfId="0" applyFont="1" applyFill="1" applyBorder="1" applyAlignment="1">
      <alignment horizontal="left" vertical="center" wrapText="1"/>
    </xf>
    <xf numFmtId="0" fontId="26" fillId="5" borderId="29" xfId="0" applyFont="1" applyFill="1" applyBorder="1" applyAlignment="1">
      <alignment horizontal="left" vertical="center" wrapText="1"/>
    </xf>
    <xf numFmtId="0" fontId="26" fillId="5" borderId="30" xfId="0" applyFont="1" applyFill="1" applyBorder="1" applyAlignment="1">
      <alignment horizontal="left" vertical="center" wrapText="1"/>
    </xf>
    <xf numFmtId="0" fontId="26" fillId="5" borderId="31" xfId="0" applyFont="1" applyFill="1" applyBorder="1" applyAlignment="1">
      <alignment horizontal="left" vertical="center" wrapText="1"/>
    </xf>
    <xf numFmtId="0" fontId="26" fillId="5" borderId="32" xfId="0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6" fillId="5" borderId="8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24" fillId="0" borderId="0" xfId="2" applyFont="1" applyBorder="1" applyAlignment="1" applyProtection="1">
      <alignment vertical="center"/>
    </xf>
    <xf numFmtId="0" fontId="13" fillId="0" borderId="2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44" fontId="17" fillId="0" borderId="4" xfId="2" applyFont="1" applyBorder="1" applyAlignment="1" applyProtection="1">
      <alignment horizontal="center" vertical="center" wrapText="1"/>
      <protection locked="0"/>
    </xf>
    <xf numFmtId="44" fontId="17" fillId="0" borderId="5" xfId="2" applyFont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44" fontId="17" fillId="0" borderId="14" xfId="2" applyFont="1" applyBorder="1" applyAlignment="1" applyProtection="1">
      <alignment horizontal="center" vertical="center" wrapText="1"/>
      <protection locked="0"/>
    </xf>
    <xf numFmtId="44" fontId="17" fillId="0" borderId="15" xfId="2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>
      <alignment horizontal="left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44" fontId="17" fillId="0" borderId="17" xfId="2" applyFont="1" applyBorder="1" applyAlignment="1" applyProtection="1">
      <alignment horizontal="center" vertical="center" wrapText="1"/>
      <protection locked="0"/>
    </xf>
    <xf numFmtId="44" fontId="17" fillId="0" borderId="35" xfId="2" applyFont="1" applyBorder="1" applyAlignment="1" applyProtection="1">
      <alignment horizontal="center" vertical="center" wrapText="1"/>
      <protection locked="0"/>
    </xf>
    <xf numFmtId="0" fontId="13" fillId="2" borderId="18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44" fontId="15" fillId="2" borderId="17" xfId="2" applyFont="1" applyFill="1" applyBorder="1" applyAlignment="1" applyProtection="1">
      <alignment horizontal="center" vertical="center"/>
    </xf>
    <xf numFmtId="44" fontId="15" fillId="2" borderId="35" xfId="2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left" vertical="center" wrapText="1"/>
    </xf>
    <xf numFmtId="44" fontId="17" fillId="0" borderId="0" xfId="2" applyFont="1" applyBorder="1" applyAlignment="1" applyProtection="1">
      <alignment horizontal="center" vertical="center" wrapText="1"/>
    </xf>
    <xf numFmtId="44" fontId="13" fillId="2" borderId="14" xfId="2" applyFont="1" applyFill="1" applyBorder="1" applyAlignment="1" applyProtection="1">
      <alignment horizontal="center" vertical="center"/>
    </xf>
    <xf numFmtId="44" fontId="13" fillId="2" borderId="15" xfId="2" applyFont="1" applyFill="1" applyBorder="1" applyAlignment="1" applyProtection="1">
      <alignment horizontal="center" vertical="center"/>
    </xf>
    <xf numFmtId="44" fontId="17" fillId="0" borderId="38" xfId="2" applyFont="1" applyBorder="1" applyAlignment="1" applyProtection="1">
      <alignment horizontal="center" vertical="center" wrapText="1"/>
      <protection locked="0"/>
    </xf>
    <xf numFmtId="0" fontId="13" fillId="2" borderId="17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44" fontId="13" fillId="2" borderId="17" xfId="2" applyFont="1" applyFill="1" applyBorder="1" applyAlignment="1" applyProtection="1">
      <alignment horizontal="center" vertical="center"/>
    </xf>
    <xf numFmtId="44" fontId="13" fillId="2" borderId="35" xfId="2" applyFont="1" applyFill="1" applyBorder="1" applyAlignment="1" applyProtection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44" fontId="17" fillId="0" borderId="18" xfId="2" applyFont="1" applyBorder="1" applyAlignment="1" applyProtection="1">
      <alignment horizontal="center" vertical="center"/>
      <protection locked="0"/>
    </xf>
    <xf numFmtId="44" fontId="17" fillId="0" borderId="19" xfId="2" applyFont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>
      <alignment horizontal="left" vertical="center"/>
    </xf>
    <xf numFmtId="0" fontId="13" fillId="3" borderId="36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44" fontId="14" fillId="0" borderId="18" xfId="2" applyFont="1" applyFill="1" applyBorder="1" applyAlignment="1" applyProtection="1">
      <alignment horizontal="center" vertical="center"/>
      <protection locked="0"/>
    </xf>
    <xf numFmtId="44" fontId="14" fillId="0" borderId="19" xfId="2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>
      <alignment horizontal="left" vertical="center"/>
    </xf>
    <xf numFmtId="0" fontId="13" fillId="3" borderId="13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44" fontId="14" fillId="3" borderId="4" xfId="2" applyFont="1" applyFill="1" applyBorder="1" applyAlignment="1" applyProtection="1">
      <alignment horizontal="center" vertical="center"/>
    </xf>
    <xf numFmtId="44" fontId="14" fillId="3" borderId="5" xfId="2" applyFont="1" applyFill="1" applyBorder="1" applyAlignment="1" applyProtection="1">
      <alignment horizontal="center" vertical="center"/>
    </xf>
    <xf numFmtId="44" fontId="28" fillId="0" borderId="4" xfId="2" applyFont="1" applyBorder="1" applyAlignment="1" applyProtection="1">
      <alignment horizontal="center" vertical="center"/>
    </xf>
    <xf numFmtId="44" fontId="28" fillId="0" borderId="5" xfId="2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4" fontId="15" fillId="0" borderId="0" xfId="2" applyFont="1" applyBorder="1" applyAlignment="1" applyProtection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5" borderId="4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44" fontId="15" fillId="0" borderId="20" xfId="2" applyFont="1" applyBorder="1" applyAlignment="1" applyProtection="1">
      <alignment horizontal="center" vertical="center"/>
    </xf>
    <xf numFmtId="44" fontId="15" fillId="0" borderId="3" xfId="2" applyFont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left" vertical="center"/>
      <protection hidden="1"/>
    </xf>
    <xf numFmtId="164" fontId="2" fillId="0" borderId="7" xfId="0" applyNumberFormat="1" applyFont="1" applyBorder="1" applyAlignment="1" applyProtection="1">
      <alignment vertical="center"/>
      <protection hidden="1"/>
    </xf>
    <xf numFmtId="164" fontId="2" fillId="0" borderId="8" xfId="0" applyNumberFormat="1" applyFont="1" applyBorder="1" applyAlignment="1" applyProtection="1">
      <alignment vertical="center"/>
      <protection hidden="1"/>
    </xf>
    <xf numFmtId="164" fontId="2" fillId="0" borderId="9" xfId="0" applyNumberFormat="1" applyFont="1" applyBorder="1" applyAlignment="1" applyProtection="1">
      <alignment horizontal="left" vertical="center"/>
      <protection hidden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4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  <dxf>
      <fill>
        <patternFill patternType="solid">
          <fgColor indexed="22"/>
          <bgColor indexed="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1057274</xdr:colOff>
      <xdr:row>4</xdr:row>
      <xdr:rowOff>85725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E1EFA348-7D4B-4ED6-90EB-1FFA60A6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7274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PR&#180;s/Coelhos-IMIP/Presta&#231;&#227;o%20de%20contas/JUNHO%2020/13%20PCF/20200729_HPR2_PCF_Junh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N1" t="str">
            <v>TOTAL</v>
          </cell>
        </row>
        <row r="2">
          <cell r="N2">
            <v>2568638.833056279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2.2. Medicamentos </v>
          </cell>
          <cell r="N11">
            <v>3120</v>
          </cell>
        </row>
        <row r="12">
          <cell r="D12" t="str">
            <v xml:space="preserve"> 2.2. Medicamentos </v>
          </cell>
          <cell r="N12">
            <v>2557.5</v>
          </cell>
        </row>
        <row r="13">
          <cell r="D13" t="str">
            <v xml:space="preserve"> 2.1. Materiais Descartáveis/Materiais de Penso </v>
          </cell>
          <cell r="N13">
            <v>800</v>
          </cell>
        </row>
        <row r="14">
          <cell r="D14" t="str">
            <v xml:space="preserve"> 2.2. Medicamentos </v>
          </cell>
          <cell r="N14">
            <v>2020</v>
          </cell>
        </row>
        <row r="15">
          <cell r="D15" t="str">
            <v xml:space="preserve"> 2.7. Material laboratorial </v>
          </cell>
          <cell r="N15">
            <v>1980.0288</v>
          </cell>
        </row>
        <row r="16">
          <cell r="D16" t="str">
            <v xml:space="preserve"> 2.7. Material laboratorial </v>
          </cell>
          <cell r="N16">
            <v>1980.0288</v>
          </cell>
        </row>
        <row r="17">
          <cell r="D17" t="str">
            <v xml:space="preserve"> 3.3. Material Expediente </v>
          </cell>
          <cell r="N17">
            <v>452.8</v>
          </cell>
        </row>
        <row r="18">
          <cell r="D18" t="str">
            <v xml:space="preserve"> 2.2. Medicamentos </v>
          </cell>
          <cell r="N18">
            <v>10572.6</v>
          </cell>
        </row>
        <row r="19">
          <cell r="D19" t="str">
            <v xml:space="preserve"> 2.1. Materiais Descartáveis/Materiais de Penso </v>
          </cell>
          <cell r="N19">
            <v>8000</v>
          </cell>
        </row>
        <row r="20">
          <cell r="D20" t="str">
            <v xml:space="preserve"> 2.1. Materiais Descartáveis/Materiais de Penso </v>
          </cell>
          <cell r="N20">
            <v>5600</v>
          </cell>
        </row>
        <row r="21">
          <cell r="D21" t="str">
            <v xml:space="preserve"> 2.1. Materiais Descartáveis/Materiais de Penso </v>
          </cell>
          <cell r="N21">
            <v>1062</v>
          </cell>
        </row>
        <row r="22">
          <cell r="D22" t="str">
            <v xml:space="preserve"> 2.1. Materiais Descartáveis/Materiais de Penso </v>
          </cell>
          <cell r="N22">
            <v>358.8</v>
          </cell>
        </row>
        <row r="23">
          <cell r="D23" t="str">
            <v xml:space="preserve"> 2.1. Materiais Descartáveis/Materiais de Penso </v>
          </cell>
          <cell r="N23">
            <v>12103.1</v>
          </cell>
        </row>
        <row r="24">
          <cell r="D24" t="str">
            <v xml:space="preserve"> 2.1. Materiais Descartáveis/Materiais de Penso </v>
          </cell>
          <cell r="N24">
            <v>308</v>
          </cell>
        </row>
        <row r="25">
          <cell r="D25" t="str">
            <v xml:space="preserve"> 2.1. Materiais Descartáveis/Materiais de Penso </v>
          </cell>
          <cell r="N25">
            <v>1974.7</v>
          </cell>
        </row>
        <row r="26">
          <cell r="D26" t="str">
            <v xml:space="preserve"> 2.1. Materiais Descartáveis/Materiais de Penso </v>
          </cell>
          <cell r="N26">
            <v>610.79999999999995</v>
          </cell>
        </row>
        <row r="27">
          <cell r="D27" t="str">
            <v xml:space="preserve"> 2.1. Materiais Descartáveis/Materiais de Penso </v>
          </cell>
          <cell r="N27">
            <v>9181.2999999999993</v>
          </cell>
        </row>
        <row r="28">
          <cell r="D28" t="str">
            <v xml:space="preserve"> 2.1. Materiais Descartáveis/Materiais de Penso </v>
          </cell>
          <cell r="N28">
            <v>11120</v>
          </cell>
        </row>
        <row r="29">
          <cell r="D29" t="str">
            <v xml:space="preserve"> 2.2. Medicamentos </v>
          </cell>
          <cell r="N29">
            <v>10901.52</v>
          </cell>
        </row>
        <row r="30">
          <cell r="D30" t="str">
            <v xml:space="preserve"> 2.2. Medicamentos </v>
          </cell>
          <cell r="N30">
            <v>8000</v>
          </cell>
        </row>
        <row r="31">
          <cell r="D31" t="str">
            <v xml:space="preserve"> 2.2. Medicamentos </v>
          </cell>
          <cell r="N31">
            <v>15070</v>
          </cell>
        </row>
        <row r="32">
          <cell r="D32" t="str">
            <v xml:space="preserve"> 2.7. Material laboratorial </v>
          </cell>
          <cell r="N32">
            <v>4500</v>
          </cell>
        </row>
        <row r="33">
          <cell r="D33" t="str">
            <v xml:space="preserve"> 2.7. Material laboratorial </v>
          </cell>
          <cell r="N33">
            <v>3400</v>
          </cell>
        </row>
        <row r="34">
          <cell r="D34" t="str">
            <v xml:space="preserve"> 2.1. Materiais Descartáveis/Materiais de Penso </v>
          </cell>
          <cell r="N34">
            <v>13500</v>
          </cell>
        </row>
        <row r="35">
          <cell r="D35" t="str">
            <v xml:space="preserve"> 2.1. Materiais Descartáveis/Materiais de Penso </v>
          </cell>
          <cell r="N35">
            <v>13500</v>
          </cell>
        </row>
        <row r="36">
          <cell r="D36" t="str">
            <v xml:space="preserve"> 2.1. Materiais Descartáveis/Materiais de Penso </v>
          </cell>
          <cell r="N36">
            <v>359.6</v>
          </cell>
        </row>
        <row r="37">
          <cell r="D37" t="str">
            <v xml:space="preserve"> 3.2. Material/Gêneros Alimentícios </v>
          </cell>
          <cell r="N37">
            <v>1600</v>
          </cell>
        </row>
        <row r="38">
          <cell r="D38" t="str">
            <v xml:space="preserve"> 3.2. Material/Gêneros Alimentícios </v>
          </cell>
          <cell r="N38">
            <v>1600</v>
          </cell>
        </row>
        <row r="39">
          <cell r="D39" t="str">
            <v xml:space="preserve"> 3.2. Material/Gêneros Alimentícios </v>
          </cell>
          <cell r="N39">
            <v>120</v>
          </cell>
        </row>
        <row r="40">
          <cell r="D40" t="str">
            <v xml:space="preserve"> 3.2. Material/Gêneros Alimentícios </v>
          </cell>
          <cell r="N40">
            <v>2090</v>
          </cell>
        </row>
        <row r="41">
          <cell r="D41" t="str">
            <v xml:space="preserve"> 2.2. Medicamentos </v>
          </cell>
          <cell r="N41">
            <v>212.5</v>
          </cell>
        </row>
        <row r="42">
          <cell r="D42" t="str">
            <v xml:space="preserve"> 2.2. Medicamentos </v>
          </cell>
          <cell r="N42">
            <v>299.16000000000003</v>
          </cell>
        </row>
        <row r="43">
          <cell r="D43" t="str">
            <v xml:space="preserve"> 2.2. Medicamentos </v>
          </cell>
          <cell r="N43">
            <v>5210.5</v>
          </cell>
        </row>
        <row r="44">
          <cell r="D44" t="str">
            <v xml:space="preserve"> 2.2. Medicamentos </v>
          </cell>
          <cell r="N44">
            <v>5845.96</v>
          </cell>
        </row>
        <row r="45">
          <cell r="D45" t="str">
            <v xml:space="preserve">3.6.1. Manutenção de Bem Imóvel </v>
          </cell>
          <cell r="N45">
            <v>415.8</v>
          </cell>
        </row>
        <row r="46">
          <cell r="D46" t="str">
            <v xml:space="preserve">3.6.1. Manutenção de Bem Imóvel </v>
          </cell>
          <cell r="N46">
            <v>2411.9</v>
          </cell>
        </row>
        <row r="47">
          <cell r="D47" t="str">
            <v xml:space="preserve">3.6.1. Manutenção de Bem Imóvel </v>
          </cell>
          <cell r="N47">
            <v>1474</v>
          </cell>
        </row>
        <row r="48">
          <cell r="D48" t="str">
            <v xml:space="preserve"> 3.3. Material Expediente </v>
          </cell>
          <cell r="N48">
            <v>1900</v>
          </cell>
        </row>
        <row r="49">
          <cell r="D49" t="str">
            <v xml:space="preserve"> 3.3. Material Expediente </v>
          </cell>
          <cell r="N49">
            <v>900</v>
          </cell>
        </row>
        <row r="50">
          <cell r="D50" t="str">
            <v xml:space="preserve"> 2.1. Materiais Descartáveis/Materiais de Penso </v>
          </cell>
          <cell r="N50">
            <v>1260</v>
          </cell>
        </row>
        <row r="51">
          <cell r="D51" t="str">
            <v xml:space="preserve"> 2.1. Materiais Descartáveis/Materiais de Penso </v>
          </cell>
          <cell r="N51">
            <v>1890</v>
          </cell>
        </row>
        <row r="52">
          <cell r="D52" t="str">
            <v xml:space="preserve">3.6.1. Manutenção de Bem Imóvel </v>
          </cell>
          <cell r="N52">
            <v>93.6</v>
          </cell>
        </row>
        <row r="53">
          <cell r="D53" t="str">
            <v xml:space="preserve"> 2.2. Medicamentos </v>
          </cell>
          <cell r="N53">
            <v>3296.4</v>
          </cell>
        </row>
        <row r="54">
          <cell r="D54" t="str">
            <v xml:space="preserve"> 3.3. Material Expediente </v>
          </cell>
          <cell r="N54">
            <v>1990</v>
          </cell>
        </row>
        <row r="55">
          <cell r="D55" t="str">
            <v xml:space="preserve"> 2.1. Materiais Descartáveis/Materiais de Penso </v>
          </cell>
          <cell r="N55">
            <v>8750</v>
          </cell>
        </row>
        <row r="56">
          <cell r="D56" t="str">
            <v xml:space="preserve">3.6.1. Manutenção de Bem Imóvel </v>
          </cell>
          <cell r="N56">
            <v>4932.8999999999996</v>
          </cell>
        </row>
        <row r="57">
          <cell r="D57" t="str">
            <v xml:space="preserve">3.6.1. Manutenção de Bem Imóvel </v>
          </cell>
          <cell r="N57">
            <v>85.7</v>
          </cell>
        </row>
        <row r="58">
          <cell r="D58" t="str">
            <v xml:space="preserve">3.6.1. Manutenção de Bem Imóvel </v>
          </cell>
          <cell r="N58">
            <v>3862.8</v>
          </cell>
        </row>
        <row r="59">
          <cell r="D59" t="str">
            <v xml:space="preserve">3.6.1. Manutenção de Bem Imóvel </v>
          </cell>
          <cell r="N59">
            <v>899.85</v>
          </cell>
        </row>
        <row r="60">
          <cell r="D60" t="str">
            <v xml:space="preserve"> 2.1. Materiais Descartáveis/Materiais de Penso </v>
          </cell>
          <cell r="N60">
            <v>62</v>
          </cell>
        </row>
        <row r="61">
          <cell r="D61" t="str">
            <v xml:space="preserve"> 3.3. Material Expediente </v>
          </cell>
          <cell r="N61">
            <v>1920</v>
          </cell>
        </row>
        <row r="62">
          <cell r="D62" t="str">
            <v xml:space="preserve"> 3.3. Material Expediente </v>
          </cell>
          <cell r="N62">
            <v>1121.4000000000001</v>
          </cell>
        </row>
        <row r="63">
          <cell r="D63" t="str">
            <v xml:space="preserve"> 3.3. Material Expediente </v>
          </cell>
          <cell r="N63">
            <v>1780</v>
          </cell>
        </row>
        <row r="64">
          <cell r="D64" t="str">
            <v xml:space="preserve">3.6.2.1. Suprimentos de Informática </v>
          </cell>
          <cell r="N64">
            <v>423</v>
          </cell>
        </row>
        <row r="65">
          <cell r="D65" t="str">
            <v xml:space="preserve"> 3.3. Material Expediente </v>
          </cell>
          <cell r="N65">
            <v>306</v>
          </cell>
        </row>
        <row r="66">
          <cell r="D66" t="str">
            <v xml:space="preserve"> 3.2. Material/Gêneros Alimentícios </v>
          </cell>
          <cell r="N66">
            <v>480</v>
          </cell>
        </row>
        <row r="67">
          <cell r="D67" t="str">
            <v xml:space="preserve"> 3.3. Material Expediente </v>
          </cell>
          <cell r="N67">
            <v>731.08</v>
          </cell>
        </row>
        <row r="68">
          <cell r="D68" t="str">
            <v xml:space="preserve">3.6.1. Manutenção de Bem Imóvel </v>
          </cell>
          <cell r="N68">
            <v>1127.5999999999999</v>
          </cell>
        </row>
        <row r="69">
          <cell r="D69" t="str">
            <v xml:space="preserve">3.6.1. Manutenção de Bem Imóvel </v>
          </cell>
          <cell r="N69">
            <v>1047</v>
          </cell>
        </row>
        <row r="70">
          <cell r="D70" t="str">
            <v xml:space="preserve">3.6.1. Manutenção de Bem Imóvel </v>
          </cell>
          <cell r="N70">
            <v>1390</v>
          </cell>
        </row>
        <row r="71">
          <cell r="D71" t="str">
            <v xml:space="preserve">3.6.1. Manutenção de Bem Imóvel </v>
          </cell>
          <cell r="N71">
            <v>179</v>
          </cell>
        </row>
        <row r="72">
          <cell r="D72" t="str">
            <v xml:space="preserve">3.6.1. Manutenção de Bem Imóvel </v>
          </cell>
          <cell r="N72">
            <v>128</v>
          </cell>
        </row>
        <row r="73">
          <cell r="D73" t="str">
            <v xml:space="preserve"> 3.3. Material Expediente </v>
          </cell>
          <cell r="N73">
            <v>418.23</v>
          </cell>
        </row>
        <row r="74">
          <cell r="D74" t="str">
            <v xml:space="preserve"> 3.2. Material/Gêneros Alimentícios </v>
          </cell>
          <cell r="N74">
            <v>1640</v>
          </cell>
        </row>
        <row r="75">
          <cell r="D75" t="str">
            <v xml:space="preserve"> 2.1. Materiais Descartáveis/Materiais de Penso </v>
          </cell>
          <cell r="N75">
            <v>9800</v>
          </cell>
        </row>
        <row r="76">
          <cell r="D76" t="str">
            <v xml:space="preserve"> 2.1. Materiais Descartáveis/Materiais de Penso </v>
          </cell>
          <cell r="N76">
            <v>9800</v>
          </cell>
        </row>
        <row r="77">
          <cell r="D77" t="str">
            <v xml:space="preserve"> 2.1. Materiais Descartáveis/Materiais de Penso </v>
          </cell>
          <cell r="N77">
            <v>1900</v>
          </cell>
        </row>
        <row r="78">
          <cell r="D78" t="str">
            <v xml:space="preserve"> 2.1. Materiais Descartáveis/Materiais de Penso </v>
          </cell>
          <cell r="N78">
            <v>1900</v>
          </cell>
        </row>
        <row r="79">
          <cell r="D79" t="str">
            <v xml:space="preserve"> 2.1. Materiais Descartáveis/Materiais de Penso </v>
          </cell>
          <cell r="N79">
            <v>9800</v>
          </cell>
        </row>
        <row r="80">
          <cell r="D80" t="str">
            <v xml:space="preserve"> 2.1. Materiais Descartáveis/Materiais de Penso </v>
          </cell>
          <cell r="N80">
            <v>9800</v>
          </cell>
        </row>
        <row r="81">
          <cell r="D81" t="str">
            <v xml:space="preserve"> 2.1. Materiais Descartáveis/Materiais de Penso </v>
          </cell>
          <cell r="N81">
            <v>5800</v>
          </cell>
        </row>
        <row r="82">
          <cell r="D82" t="str">
            <v xml:space="preserve"> 2.1. Materiais Descartáveis/Materiais de Penso </v>
          </cell>
          <cell r="N82">
            <v>19500</v>
          </cell>
        </row>
        <row r="83">
          <cell r="D83" t="str">
            <v xml:space="preserve"> 2.1. Materiais Descartáveis/Materiais de Penso </v>
          </cell>
          <cell r="N83">
            <v>2300</v>
          </cell>
        </row>
        <row r="84">
          <cell r="D84" t="str">
            <v xml:space="preserve"> 2.1. Materiais Descartáveis/Materiais de Penso </v>
          </cell>
          <cell r="N84">
            <v>70</v>
          </cell>
        </row>
        <row r="85">
          <cell r="D85" t="str">
            <v xml:space="preserve">3.6.2.3. Equipamento Médico-Hospitalar </v>
          </cell>
          <cell r="N85">
            <v>920</v>
          </cell>
        </row>
        <row r="86">
          <cell r="D86" t="str">
            <v xml:space="preserve"> 2.2. Medicamentos </v>
          </cell>
          <cell r="N86">
            <v>311.3</v>
          </cell>
        </row>
        <row r="87">
          <cell r="D87" t="str">
            <v xml:space="preserve"> 2.2. Medicamentos </v>
          </cell>
          <cell r="N87">
            <v>5100</v>
          </cell>
        </row>
        <row r="88">
          <cell r="D88" t="str">
            <v xml:space="preserve"> 2.1. Materiais Descartáveis/Materiais de Penso </v>
          </cell>
          <cell r="N88">
            <v>12300</v>
          </cell>
        </row>
        <row r="89">
          <cell r="D89" t="str">
            <v xml:space="preserve"> 2.1. Materiais Descartáveis/Materiais de Penso </v>
          </cell>
          <cell r="N89">
            <v>2398.8000000000002</v>
          </cell>
        </row>
        <row r="90">
          <cell r="D90" t="str">
            <v xml:space="preserve"> 2.1. Materiais Descartáveis/Materiais de Penso </v>
          </cell>
          <cell r="N90">
            <v>3598.2</v>
          </cell>
        </row>
        <row r="91">
          <cell r="D91" t="str">
            <v xml:space="preserve"> 3.3. Material Expediente </v>
          </cell>
          <cell r="N91">
            <v>1044.8</v>
          </cell>
        </row>
        <row r="92">
          <cell r="D92" t="str">
            <v xml:space="preserve"> 3.3. Material Expediente </v>
          </cell>
          <cell r="N92">
            <v>1900</v>
          </cell>
        </row>
        <row r="93">
          <cell r="D93" t="str">
            <v xml:space="preserve"> 3.3. Material Expediente </v>
          </cell>
          <cell r="N93">
            <v>1900</v>
          </cell>
        </row>
        <row r="94">
          <cell r="D94" t="str">
            <v xml:space="preserve">3.7. Tecidos, Fardamentos e EPI </v>
          </cell>
          <cell r="N94">
            <v>3456</v>
          </cell>
        </row>
        <row r="95">
          <cell r="D95" t="str">
            <v xml:space="preserve">3.7. Tecidos, Fardamentos e EPI </v>
          </cell>
          <cell r="N95">
            <v>2179.998</v>
          </cell>
        </row>
        <row r="96">
          <cell r="D96" t="str">
            <v xml:space="preserve"> 3.3. Material Expediente </v>
          </cell>
          <cell r="N96">
            <v>1558.5</v>
          </cell>
        </row>
        <row r="97">
          <cell r="D97" t="str">
            <v xml:space="preserve"> 3.3. Material Expediente </v>
          </cell>
          <cell r="N97">
            <v>3674.5</v>
          </cell>
        </row>
        <row r="98">
          <cell r="D98" t="str">
            <v xml:space="preserve"> 3.3. Material Expediente </v>
          </cell>
          <cell r="N98">
            <v>2034.9</v>
          </cell>
        </row>
        <row r="99">
          <cell r="D99" t="str">
            <v xml:space="preserve"> 3.3. Material Expediente </v>
          </cell>
          <cell r="N99">
            <v>558.6</v>
          </cell>
        </row>
        <row r="100">
          <cell r="D100" t="str">
            <v xml:space="preserve"> 3.3. Material Expediente </v>
          </cell>
          <cell r="N100">
            <v>940.32</v>
          </cell>
        </row>
        <row r="101">
          <cell r="D101" t="str">
            <v xml:space="preserve"> 3.3. Material Expediente </v>
          </cell>
          <cell r="N101">
            <v>3592.5</v>
          </cell>
        </row>
        <row r="102">
          <cell r="D102" t="str">
            <v xml:space="preserve"> 2.1. Materiais Descartáveis/Materiais de Penso </v>
          </cell>
          <cell r="N102">
            <v>770</v>
          </cell>
        </row>
        <row r="103">
          <cell r="D103" t="str">
            <v xml:space="preserve"> 2.2. Medicamentos </v>
          </cell>
          <cell r="N103">
            <v>428.4</v>
          </cell>
        </row>
        <row r="104">
          <cell r="D104" t="str">
            <v xml:space="preserve"> 2.2. Medicamentos </v>
          </cell>
          <cell r="N104">
            <v>12750</v>
          </cell>
        </row>
        <row r="105">
          <cell r="D105" t="str">
            <v xml:space="preserve"> 2.1. Materiais Descartáveis/Materiais de Penso </v>
          </cell>
          <cell r="N105">
            <v>518</v>
          </cell>
        </row>
        <row r="106">
          <cell r="D106" t="str">
            <v xml:space="preserve"> 2.1. Materiais Descartáveis/Materiais de Penso </v>
          </cell>
          <cell r="N106">
            <v>2308</v>
          </cell>
        </row>
        <row r="107">
          <cell r="D107" t="str">
            <v xml:space="preserve"> 3.3. Material Expediente </v>
          </cell>
          <cell r="N107">
            <v>8010</v>
          </cell>
        </row>
        <row r="108">
          <cell r="D108" t="str">
            <v xml:space="preserve"> 3.4. Combustível </v>
          </cell>
          <cell r="N108">
            <v>1266.2651851999999</v>
          </cell>
        </row>
        <row r="109">
          <cell r="D109" t="str">
            <v xml:space="preserve"> 3.4. Combustível </v>
          </cell>
          <cell r="N109">
            <v>1393.9622710000001</v>
          </cell>
        </row>
        <row r="110">
          <cell r="D110" t="str">
            <v xml:space="preserve">3.6.1. Manutenção de Bem Imóvel </v>
          </cell>
          <cell r="N110">
            <v>500</v>
          </cell>
        </row>
        <row r="111">
          <cell r="D111" t="str">
            <v xml:space="preserve"> 2.2. Medicamentos </v>
          </cell>
          <cell r="N111">
            <v>1682.1</v>
          </cell>
        </row>
        <row r="112">
          <cell r="D112" t="str">
            <v xml:space="preserve"> 2.2. Medicamentos </v>
          </cell>
          <cell r="N112">
            <v>1450</v>
          </cell>
        </row>
        <row r="113">
          <cell r="D113" t="str">
            <v xml:space="preserve"> 2.2. Medicamentos </v>
          </cell>
          <cell r="N113">
            <v>15000</v>
          </cell>
        </row>
        <row r="114">
          <cell r="D114" t="str">
            <v xml:space="preserve"> 2.1. Materiais Descartáveis/Materiais de Penso </v>
          </cell>
          <cell r="N114">
            <v>3000</v>
          </cell>
        </row>
        <row r="115">
          <cell r="D115" t="str">
            <v xml:space="preserve"> 3.3. Material Expediente </v>
          </cell>
          <cell r="N115">
            <v>3458</v>
          </cell>
        </row>
        <row r="116">
          <cell r="D116" t="str">
            <v xml:space="preserve"> 3.3. Material Expediente </v>
          </cell>
          <cell r="N116">
            <v>754.64</v>
          </cell>
        </row>
        <row r="117">
          <cell r="D117" t="str">
            <v xml:space="preserve"> 2.2. Medicamentos </v>
          </cell>
          <cell r="N117">
            <v>1100</v>
          </cell>
        </row>
        <row r="118">
          <cell r="D118" t="str">
            <v>5.7.2. Outras Despesas Gerais (Pessoa Juridica)</v>
          </cell>
          <cell r="N118">
            <v>450</v>
          </cell>
        </row>
        <row r="119">
          <cell r="D119" t="str">
            <v>5.7.2. Outras Despesas Gerais (Pessoa Juridica)</v>
          </cell>
          <cell r="N119">
            <v>900</v>
          </cell>
        </row>
        <row r="120">
          <cell r="D120" t="str">
            <v>5.7.2. Outras Despesas Gerais (Pessoa Juridica)</v>
          </cell>
          <cell r="N120">
            <v>1300</v>
          </cell>
        </row>
        <row r="121">
          <cell r="D121" t="str">
            <v>6.1.1.1. Médicos</v>
          </cell>
          <cell r="N121">
            <v>2555.6999999999998</v>
          </cell>
        </row>
        <row r="122">
          <cell r="D122" t="str">
            <v>6.1.1.1. Médicos</v>
          </cell>
          <cell r="N122">
            <v>11871.29</v>
          </cell>
        </row>
        <row r="123">
          <cell r="D123" t="str">
            <v>5.1.2. Telefonia Fixa/Internet</v>
          </cell>
          <cell r="N123">
            <v>2750</v>
          </cell>
        </row>
        <row r="124">
          <cell r="D124" t="str">
            <v>5.7.2. Outras Despesas Gerais (Pessoa Juridica)</v>
          </cell>
          <cell r="N124">
            <v>916.66</v>
          </cell>
        </row>
        <row r="125">
          <cell r="D125" t="str">
            <v>5.7.2. Outras Despesas Gerais (Pessoa Juridica)</v>
          </cell>
          <cell r="N125">
            <v>1900</v>
          </cell>
        </row>
        <row r="126">
          <cell r="D126" t="str">
            <v>6.1.2.1. Médicos</v>
          </cell>
          <cell r="N126">
            <v>11434.25</v>
          </cell>
        </row>
        <row r="127">
          <cell r="D127" t="str">
            <v>5.7.2. Outras Despesas Gerais (Pessoa Juridica)</v>
          </cell>
          <cell r="N127">
            <v>2390</v>
          </cell>
        </row>
        <row r="128">
          <cell r="D128" t="str">
            <v>6.1.3.1. Médicos</v>
          </cell>
          <cell r="N128">
            <v>8573.7099999999991</v>
          </cell>
        </row>
        <row r="129">
          <cell r="D129" t="str">
            <v>5.7.2. Outras Despesas Gerais (Pessoa Juridica)</v>
          </cell>
          <cell r="N129">
            <v>250</v>
          </cell>
        </row>
        <row r="130">
          <cell r="D130" t="str">
            <v>5.7.2. Outras Despesas Gerais (Pessoa Juridica)</v>
          </cell>
          <cell r="N130">
            <v>433</v>
          </cell>
        </row>
        <row r="131">
          <cell r="D131" t="str">
            <v>5.5. Serviço Gráficos, de Encadernação e de Emolduração</v>
          </cell>
          <cell r="N131">
            <v>2400</v>
          </cell>
        </row>
        <row r="132">
          <cell r="D132" t="str">
            <v xml:space="preserve">3.6.1. Manutenção de Bem Imóvel </v>
          </cell>
          <cell r="N132">
            <v>900</v>
          </cell>
        </row>
        <row r="133">
          <cell r="D133" t="str">
            <v>5.2. Água</v>
          </cell>
          <cell r="N133">
            <v>152.68</v>
          </cell>
        </row>
        <row r="134">
          <cell r="D134" t="str">
            <v>5.7.2. Outras Despesas Gerais (Pessoa Juridica)</v>
          </cell>
          <cell r="N134">
            <v>10000</v>
          </cell>
        </row>
        <row r="135">
          <cell r="D135" t="str">
            <v>5.7.2. Outras Despesas Gerais (Pessoa Juridica)</v>
          </cell>
          <cell r="N135">
            <v>8200</v>
          </cell>
        </row>
        <row r="136">
          <cell r="D136" t="str">
            <v>5.7.2. Outras Despesas Gerais (Pessoa Juridica)</v>
          </cell>
          <cell r="N136">
            <v>868</v>
          </cell>
        </row>
        <row r="137">
          <cell r="D137" t="str">
            <v>5.3. Energia Elétrica</v>
          </cell>
          <cell r="N137">
            <v>31258.3</v>
          </cell>
        </row>
        <row r="138">
          <cell r="D138" t="str">
            <v>6.1.1.1. Médicos</v>
          </cell>
          <cell r="N138">
            <v>11926.25</v>
          </cell>
        </row>
        <row r="139">
          <cell r="D139" t="str">
            <v>6.3.1.6. Serviços Técnicos Profissionais</v>
          </cell>
          <cell r="N139">
            <v>6236.25</v>
          </cell>
        </row>
        <row r="140">
          <cell r="D140" t="str">
            <v>6.3.1.6. Serviços Técnicos Profissionais</v>
          </cell>
          <cell r="N140">
            <v>8972.5</v>
          </cell>
        </row>
        <row r="141">
          <cell r="D141" t="str">
            <v>6.3.1.6. Serviços Técnicos Profissionais</v>
          </cell>
          <cell r="N141">
            <v>6000</v>
          </cell>
        </row>
        <row r="142">
          <cell r="D142" t="str">
            <v>6.3.1.6. Serviços Técnicos Profissionais</v>
          </cell>
          <cell r="N142">
            <v>4022.43</v>
          </cell>
        </row>
        <row r="143">
          <cell r="D143" t="str">
            <v>5.4.4. Locação de Veículos Automotores (Pessoa Jurídica) (Exceto Ambulância)</v>
          </cell>
          <cell r="N143">
            <v>3000</v>
          </cell>
        </row>
        <row r="144">
          <cell r="D144" t="str">
            <v xml:space="preserve"> 2.2. Medicamentos </v>
          </cell>
          <cell r="N144">
            <v>17292.240000000002</v>
          </cell>
        </row>
        <row r="145">
          <cell r="D145" t="str">
            <v xml:space="preserve"> 2.2. Medicamentos </v>
          </cell>
          <cell r="N145">
            <v>44556.65</v>
          </cell>
        </row>
        <row r="146">
          <cell r="D146" t="str">
            <v xml:space="preserve"> 2.2. Medicamentos </v>
          </cell>
          <cell r="N146">
            <v>15922.05</v>
          </cell>
        </row>
        <row r="147">
          <cell r="D147" t="str">
            <v xml:space="preserve"> 2.2. Medicamentos </v>
          </cell>
          <cell r="N147">
            <v>15370.88</v>
          </cell>
        </row>
        <row r="148">
          <cell r="D148" t="str">
            <v xml:space="preserve"> 2.2. Medicamentos </v>
          </cell>
          <cell r="N148">
            <v>13126.25</v>
          </cell>
        </row>
        <row r="149">
          <cell r="D149" t="str">
            <v>5.7.2. Outras Despesas Gerais (Pessoa Juridica)</v>
          </cell>
          <cell r="N149">
            <v>61000</v>
          </cell>
        </row>
        <row r="150">
          <cell r="D150" t="str">
            <v>6.1.1.1. Médicos</v>
          </cell>
          <cell r="N150">
            <v>7685.44</v>
          </cell>
        </row>
        <row r="151">
          <cell r="D151" t="str">
            <v>6.1.1.1. Médicos</v>
          </cell>
          <cell r="N151">
            <v>38427.199999999997</v>
          </cell>
        </row>
        <row r="152">
          <cell r="D152" t="str">
            <v>6.1.1.1. Médicos</v>
          </cell>
          <cell r="N152">
            <v>7685.44</v>
          </cell>
        </row>
        <row r="153">
          <cell r="D153" t="str">
            <v>6.1.1.1. Médicos</v>
          </cell>
          <cell r="N153">
            <v>21134.959999999999</v>
          </cell>
        </row>
        <row r="154">
          <cell r="D154" t="str">
            <v>6.1.1.1. Médicos</v>
          </cell>
          <cell r="N154">
            <v>17292.240000000002</v>
          </cell>
        </row>
        <row r="155">
          <cell r="D155" t="str">
            <v>6.1.1.1. Médicos</v>
          </cell>
          <cell r="N155">
            <v>67152.63</v>
          </cell>
        </row>
        <row r="156">
          <cell r="D156" t="str">
            <v>6.1.1.1. Médicos</v>
          </cell>
          <cell r="N156">
            <v>11876.25</v>
          </cell>
        </row>
        <row r="157">
          <cell r="D157" t="str">
            <v>6.1.1.1. Médicos</v>
          </cell>
          <cell r="N157">
            <v>15370.88</v>
          </cell>
        </row>
        <row r="158">
          <cell r="D158" t="str">
            <v>6.3.1.6. Serviços Técnicos Profissionais</v>
          </cell>
          <cell r="N158">
            <v>5000</v>
          </cell>
        </row>
        <row r="159">
          <cell r="D159" t="str">
            <v>6.1.1.1. Médicos</v>
          </cell>
          <cell r="N159">
            <v>23600</v>
          </cell>
        </row>
        <row r="160">
          <cell r="D160" t="str">
            <v>6.1.1.1. Médicos</v>
          </cell>
          <cell r="N160">
            <v>1921.36</v>
          </cell>
        </row>
        <row r="161">
          <cell r="D161" t="str">
            <v>6.1.1.1. Médicos</v>
          </cell>
          <cell r="N161">
            <v>10222.5</v>
          </cell>
        </row>
        <row r="162">
          <cell r="D162" t="str">
            <v>6.1.1.1. Médicos</v>
          </cell>
          <cell r="N162">
            <v>7685.44</v>
          </cell>
        </row>
        <row r="163">
          <cell r="D163" t="str">
            <v>6.1.1.1. Médicos</v>
          </cell>
          <cell r="N163">
            <v>17292.240000000002</v>
          </cell>
        </row>
        <row r="164">
          <cell r="D164" t="str">
            <v>6.1.1.1. Médicos</v>
          </cell>
          <cell r="N164">
            <v>17292.240000000002</v>
          </cell>
        </row>
        <row r="165">
          <cell r="D165" t="str">
            <v>5.7.2. Outras Despesas Gerais (Pessoa Juridica)</v>
          </cell>
          <cell r="N165">
            <v>2300</v>
          </cell>
        </row>
        <row r="166">
          <cell r="D166" t="str">
            <v>6.1.1.1. Médicos</v>
          </cell>
          <cell r="N166">
            <v>15370.88</v>
          </cell>
        </row>
        <row r="167">
          <cell r="D167" t="str">
            <v>6.1.1.1. Médicos</v>
          </cell>
          <cell r="N167">
            <v>9606.7999999999993</v>
          </cell>
        </row>
        <row r="168">
          <cell r="D168" t="str">
            <v>5.7.2. Outras Despesas Gerais (Pessoa Juridica)</v>
          </cell>
          <cell r="N168">
            <v>595</v>
          </cell>
        </row>
        <row r="169">
          <cell r="D169" t="str">
            <v>5.7.2. Outras Despesas Gerais (Pessoa Juridica)</v>
          </cell>
          <cell r="N169">
            <v>5500</v>
          </cell>
        </row>
        <row r="170">
          <cell r="D170" t="str">
            <v>6.1.1.1. Médicos</v>
          </cell>
          <cell r="N170">
            <v>17292.240000000002</v>
          </cell>
        </row>
        <row r="171">
          <cell r="D171" t="str">
            <v>6.1.1.1. Médicos</v>
          </cell>
          <cell r="N171">
            <v>15370.88</v>
          </cell>
        </row>
        <row r="172">
          <cell r="D172" t="str">
            <v>6.1.1.1. Médicos</v>
          </cell>
          <cell r="N172">
            <v>17292.240000000002</v>
          </cell>
        </row>
        <row r="173">
          <cell r="D173" t="str">
            <v>5.7.2. Outras Despesas Gerais (Pessoa Juridica)</v>
          </cell>
          <cell r="N173">
            <v>90</v>
          </cell>
        </row>
        <row r="174">
          <cell r="D174" t="str">
            <v>6.1.1.1. Médicos</v>
          </cell>
          <cell r="N174">
            <v>7685.44</v>
          </cell>
        </row>
        <row r="175">
          <cell r="D175" t="str">
            <v>6.1.1.1. Médicos</v>
          </cell>
          <cell r="N175">
            <v>7685.44</v>
          </cell>
        </row>
        <row r="176">
          <cell r="D176" t="str">
            <v>6.1.1.1. Médicos</v>
          </cell>
          <cell r="N176">
            <v>7685.44</v>
          </cell>
        </row>
        <row r="177">
          <cell r="D177" t="str">
            <v>6.1.1.1. Médicos</v>
          </cell>
          <cell r="N177">
            <v>7685.44</v>
          </cell>
        </row>
        <row r="178">
          <cell r="D178" t="str">
            <v>6.3.1.5. Consultorias e Treinamentos</v>
          </cell>
          <cell r="N178">
            <v>11876.25</v>
          </cell>
        </row>
        <row r="179">
          <cell r="D179" t="str">
            <v>5.7.2. Outras Despesas Gerais (Pessoa Juridica)</v>
          </cell>
          <cell r="N179">
            <v>349</v>
          </cell>
        </row>
        <row r="180">
          <cell r="D180" t="str">
            <v>6.1.1.1. Médicos</v>
          </cell>
          <cell r="N180">
            <v>9606.7999999999993</v>
          </cell>
        </row>
        <row r="181">
          <cell r="D181" t="str">
            <v>6.1.1.1. Médicos</v>
          </cell>
          <cell r="N181">
            <v>17292.240000000002</v>
          </cell>
        </row>
        <row r="182">
          <cell r="D182" t="str">
            <v>5.7.2. Outras Despesas Gerais (Pessoa Juridica)</v>
          </cell>
          <cell r="N182">
            <v>2090</v>
          </cell>
        </row>
        <row r="183">
          <cell r="D183" t="str">
            <v>5.3. Energia Elétrica</v>
          </cell>
          <cell r="N183">
            <v>45105.62</v>
          </cell>
        </row>
        <row r="184">
          <cell r="D184" t="str">
            <v>5.3. Energia Elétrica</v>
          </cell>
          <cell r="N184">
            <v>645.86</v>
          </cell>
        </row>
        <row r="185">
          <cell r="D185" t="str">
            <v>5.7.2. Outras Despesas Gerais (Pessoa Juridica)</v>
          </cell>
          <cell r="N185">
            <v>1964</v>
          </cell>
        </row>
        <row r="186">
          <cell r="D186" t="str">
            <v>6.1.1.1. Médicos</v>
          </cell>
          <cell r="N186">
            <v>796950</v>
          </cell>
        </row>
        <row r="187">
          <cell r="D187" t="str">
            <v>6.1.1.1. Médicos</v>
          </cell>
          <cell r="N187">
            <v>10222.5</v>
          </cell>
        </row>
        <row r="188">
          <cell r="D188" t="str">
            <v>6.1.1.1. Médicos</v>
          </cell>
          <cell r="N188">
            <v>17292.240000000002</v>
          </cell>
        </row>
        <row r="189">
          <cell r="D189" t="str">
            <v>5.7.2. Outras Despesas Gerais (Pessoa Juridica)</v>
          </cell>
          <cell r="N189">
            <v>224796.48</v>
          </cell>
        </row>
        <row r="190">
          <cell r="D190" t="str">
            <v>6.3.1.7. Dedetização</v>
          </cell>
          <cell r="N190">
            <v>1400</v>
          </cell>
        </row>
        <row r="191">
          <cell r="D191" t="str">
            <v>6.1.1.1. Médicos</v>
          </cell>
          <cell r="N191">
            <v>10222.5</v>
          </cell>
        </row>
        <row r="192">
          <cell r="D192" t="str">
            <v>6.1.1.1. Médicos</v>
          </cell>
          <cell r="N192">
            <v>12979.88</v>
          </cell>
        </row>
        <row r="193">
          <cell r="D193" t="str">
            <v>5.7.2. Outras Despesas Gerais (Pessoa Juridica)</v>
          </cell>
          <cell r="N193">
            <v>550</v>
          </cell>
        </row>
        <row r="194">
          <cell r="D194" t="str">
            <v>5.4.2. Locação de Máquinas e Equipamentos (Pessoa Jurídica)</v>
          </cell>
          <cell r="N194">
            <v>4200</v>
          </cell>
        </row>
        <row r="195">
          <cell r="D195" t="str">
            <v>5.7.2. Outras Despesas Gerais (Pessoa Juridica)</v>
          </cell>
          <cell r="N195">
            <v>4974</v>
          </cell>
        </row>
        <row r="196">
          <cell r="D196" t="str">
            <v>5.7.2. Outras Despesas Gerais (Pessoa Juridica)</v>
          </cell>
          <cell r="N196">
            <v>4200</v>
          </cell>
        </row>
        <row r="197">
          <cell r="D197" t="str">
            <v>5.7.2. Outras Despesas Gerais (Pessoa Juridica)</v>
          </cell>
          <cell r="N197">
            <v>335.4</v>
          </cell>
        </row>
        <row r="198">
          <cell r="D198" t="str">
            <v>5.7.2. Outras Despesas Gerais (Pessoa Juridica)</v>
          </cell>
          <cell r="N198">
            <v>8200</v>
          </cell>
        </row>
        <row r="199">
          <cell r="D199" t="str">
            <v>6.3.1.1.1. Lavanderia</v>
          </cell>
          <cell r="N199">
            <v>107125.25</v>
          </cell>
        </row>
        <row r="200">
          <cell r="D200" t="str">
            <v>6.3.1.2. Coleta de Lixo Hospitalar</v>
          </cell>
          <cell r="N200">
            <v>5819</v>
          </cell>
        </row>
        <row r="201">
          <cell r="D201" t="str">
            <v>6.1.1.1. Médicos</v>
          </cell>
          <cell r="N201">
            <v>35121.15</v>
          </cell>
        </row>
        <row r="202">
          <cell r="D202" t="str">
            <v>6.1.1.1. Médicos</v>
          </cell>
          <cell r="N202">
            <v>10222.5</v>
          </cell>
        </row>
        <row r="203">
          <cell r="D203" t="str">
            <v>6.1.1.1. Médicos</v>
          </cell>
          <cell r="N203">
            <v>10222.5</v>
          </cell>
        </row>
        <row r="204">
          <cell r="D204" t="str">
            <v xml:space="preserve"> 1.4. Benefícios</v>
          </cell>
          <cell r="N204">
            <v>1402.78</v>
          </cell>
        </row>
        <row r="205">
          <cell r="D205" t="str">
            <v>6.1.1.1. Médicos</v>
          </cell>
          <cell r="N205">
            <v>10222.5</v>
          </cell>
        </row>
        <row r="206">
          <cell r="D206" t="str">
            <v>5.7.2. Outras Despesas Gerais (Pessoa Juridica)</v>
          </cell>
          <cell r="N206">
            <v>700</v>
          </cell>
        </row>
        <row r="207">
          <cell r="D207" t="str">
            <v>5.7.2. Outras Despesas Gerais (Pessoa Juridica)</v>
          </cell>
          <cell r="N207">
            <v>51045.5</v>
          </cell>
        </row>
        <row r="208">
          <cell r="D208" t="str">
            <v>6.1.1.1. Médicos</v>
          </cell>
          <cell r="N208">
            <v>3842.72</v>
          </cell>
        </row>
        <row r="209">
          <cell r="D209" t="str">
            <v>6.1.1.1. Médicos</v>
          </cell>
          <cell r="N209">
            <v>6236.86</v>
          </cell>
        </row>
        <row r="210">
          <cell r="D210" t="str">
            <v>6.1.1.1. Médicos</v>
          </cell>
          <cell r="N210">
            <v>13024.73</v>
          </cell>
        </row>
        <row r="211">
          <cell r="D211" t="str">
            <v>5.7.2. Outras Despesas Gerais (Pessoa Juridica)</v>
          </cell>
          <cell r="N211">
            <v>4683.6000000000004</v>
          </cell>
        </row>
        <row r="212">
          <cell r="D212" t="str">
            <v>5.7.2. Outras Despesas Gerais (Pessoa Juridica)</v>
          </cell>
          <cell r="N212">
            <v>23750</v>
          </cell>
        </row>
        <row r="213">
          <cell r="D213" t="str">
            <v xml:space="preserve"> 1.4. Benefícios</v>
          </cell>
          <cell r="N213">
            <v>310.5</v>
          </cell>
        </row>
        <row r="214">
          <cell r="D214" t="str">
            <v xml:space="preserve"> 1.4. Benefícios</v>
          </cell>
          <cell r="N214">
            <v>244.5</v>
          </cell>
        </row>
        <row r="215">
          <cell r="D215" t="str">
            <v xml:space="preserve"> 1.4. Benefícios</v>
          </cell>
          <cell r="N215">
            <v>103.5</v>
          </cell>
        </row>
        <row r="216">
          <cell r="D216" t="str">
            <v xml:space="preserve"> 1.4. Benefícios</v>
          </cell>
          <cell r="N216">
            <v>310.5</v>
          </cell>
        </row>
        <row r="217">
          <cell r="D217" t="str">
            <v xml:space="preserve"> 1.4. Benefícios</v>
          </cell>
          <cell r="N217">
            <v>276</v>
          </cell>
        </row>
        <row r="218">
          <cell r="D218" t="str">
            <v xml:space="preserve"> 1.4. Benefícios</v>
          </cell>
          <cell r="N218">
            <v>244.5</v>
          </cell>
        </row>
        <row r="219">
          <cell r="D219" t="str">
            <v xml:space="preserve"> 1.4. Benefícios</v>
          </cell>
          <cell r="N219">
            <v>207</v>
          </cell>
        </row>
        <row r="220">
          <cell r="D220" t="str">
            <v xml:space="preserve"> 1.4. Benefícios</v>
          </cell>
          <cell r="N220">
            <v>193.2</v>
          </cell>
        </row>
        <row r="221">
          <cell r="D221" t="str">
            <v xml:space="preserve"> 1.4. Benefícios</v>
          </cell>
          <cell r="N221">
            <v>207</v>
          </cell>
        </row>
        <row r="222">
          <cell r="D222" t="str">
            <v xml:space="preserve"> 1.4. Benefícios</v>
          </cell>
          <cell r="N222">
            <v>225.75</v>
          </cell>
        </row>
        <row r="223">
          <cell r="D223" t="str">
            <v xml:space="preserve"> 1.4. Benefícios</v>
          </cell>
          <cell r="N223">
            <v>207</v>
          </cell>
        </row>
        <row r="224">
          <cell r="D224" t="str">
            <v xml:space="preserve"> 1.4. Benefícios</v>
          </cell>
          <cell r="N224">
            <v>207</v>
          </cell>
        </row>
        <row r="225">
          <cell r="D225" t="str">
            <v xml:space="preserve"> 1.4. Benefícios</v>
          </cell>
          <cell r="N225">
            <v>289.89999999999998</v>
          </cell>
        </row>
        <row r="226">
          <cell r="D226" t="str">
            <v xml:space="preserve"> 1.4. Benefícios</v>
          </cell>
          <cell r="N226">
            <v>225.75</v>
          </cell>
        </row>
        <row r="227">
          <cell r="D227" t="str">
            <v xml:space="preserve"> 1.4. Benefícios</v>
          </cell>
          <cell r="N227">
            <v>103.5</v>
          </cell>
        </row>
        <row r="228">
          <cell r="D228" t="str">
            <v xml:space="preserve"> 1.4. Benefícios</v>
          </cell>
          <cell r="N228">
            <v>207</v>
          </cell>
        </row>
        <row r="229">
          <cell r="D229" t="str">
            <v xml:space="preserve"> 1.4. Benefícios</v>
          </cell>
          <cell r="N229">
            <v>55.2</v>
          </cell>
        </row>
        <row r="230">
          <cell r="D230" t="str">
            <v xml:space="preserve"> 1.4. Benefícios</v>
          </cell>
          <cell r="N230">
            <v>103.5</v>
          </cell>
        </row>
        <row r="231">
          <cell r="D231" t="str">
            <v xml:space="preserve"> 1.4. Benefícios</v>
          </cell>
          <cell r="N231">
            <v>207</v>
          </cell>
        </row>
        <row r="232">
          <cell r="D232" t="str">
            <v xml:space="preserve"> 1.4. Benefícios</v>
          </cell>
          <cell r="N232">
            <v>207</v>
          </cell>
        </row>
        <row r="233">
          <cell r="D233" t="str">
            <v xml:space="preserve"> 1.4. Benefícios</v>
          </cell>
          <cell r="N233">
            <v>103.5</v>
          </cell>
        </row>
        <row r="234">
          <cell r="D234" t="str">
            <v xml:space="preserve"> 1.4. Benefícios</v>
          </cell>
          <cell r="N234">
            <v>103.5</v>
          </cell>
        </row>
        <row r="235">
          <cell r="D235" t="str">
            <v xml:space="preserve"> 1.4. Benefícios</v>
          </cell>
          <cell r="N235">
            <v>225.75</v>
          </cell>
        </row>
        <row r="236">
          <cell r="D236" t="str">
            <v xml:space="preserve"> 1.4. Benefícios</v>
          </cell>
          <cell r="N236">
            <v>244.5</v>
          </cell>
        </row>
        <row r="237">
          <cell r="D237" t="str">
            <v xml:space="preserve"> 1.4. Benefícios</v>
          </cell>
          <cell r="N237">
            <v>207</v>
          </cell>
        </row>
        <row r="238">
          <cell r="D238" t="str">
            <v xml:space="preserve"> 1.4. Benefícios</v>
          </cell>
          <cell r="N238">
            <v>244.5</v>
          </cell>
        </row>
        <row r="239">
          <cell r="D239" t="str">
            <v xml:space="preserve"> 1.4. Benefícios</v>
          </cell>
          <cell r="N239">
            <v>155.25</v>
          </cell>
        </row>
        <row r="240">
          <cell r="D240" t="str">
            <v xml:space="preserve"> 1.4. Benefícios</v>
          </cell>
          <cell r="N240">
            <v>141</v>
          </cell>
        </row>
        <row r="241">
          <cell r="D241" t="str">
            <v xml:space="preserve"> 1.4. Benefícios</v>
          </cell>
          <cell r="N241">
            <v>103.5</v>
          </cell>
        </row>
        <row r="242">
          <cell r="D242" t="str">
            <v xml:space="preserve"> 1.4. Benefícios</v>
          </cell>
          <cell r="N242">
            <v>103.5</v>
          </cell>
        </row>
        <row r="243">
          <cell r="D243" t="str">
            <v xml:space="preserve"> 1.4. Benefícios</v>
          </cell>
          <cell r="N243">
            <v>103.5</v>
          </cell>
        </row>
        <row r="244">
          <cell r="D244" t="str">
            <v xml:space="preserve"> 1.4. Benefícios</v>
          </cell>
          <cell r="N244">
            <v>56.4</v>
          </cell>
        </row>
        <row r="245">
          <cell r="D245" t="str">
            <v xml:space="preserve"> 1.4. Benefícios</v>
          </cell>
          <cell r="N245">
            <v>103.5</v>
          </cell>
        </row>
        <row r="246">
          <cell r="D246" t="str">
            <v xml:space="preserve"> 1.4. Benefícios</v>
          </cell>
          <cell r="N246">
            <v>225.75</v>
          </cell>
        </row>
        <row r="247">
          <cell r="D247" t="str">
            <v xml:space="preserve"> 1.4. Benefícios</v>
          </cell>
          <cell r="N247">
            <v>146.69999999999999</v>
          </cell>
        </row>
        <row r="248">
          <cell r="D248" t="str">
            <v xml:space="preserve"> 1.4. Benefícios</v>
          </cell>
          <cell r="N248">
            <v>103.5</v>
          </cell>
        </row>
        <row r="249">
          <cell r="D249" t="str">
            <v xml:space="preserve"> 1.4. Benefícios</v>
          </cell>
          <cell r="N249">
            <v>207</v>
          </cell>
        </row>
        <row r="250">
          <cell r="D250" t="str">
            <v xml:space="preserve"> 1.4. Benefícios</v>
          </cell>
          <cell r="N250">
            <v>207</v>
          </cell>
        </row>
        <row r="251">
          <cell r="D251" t="str">
            <v xml:space="preserve"> 1.4. Benefícios</v>
          </cell>
          <cell r="N251">
            <v>105.39</v>
          </cell>
        </row>
        <row r="252">
          <cell r="D252" t="str">
            <v xml:space="preserve"> 1.4. Benefícios</v>
          </cell>
          <cell r="N252">
            <v>135.44999999999999</v>
          </cell>
        </row>
        <row r="253">
          <cell r="D253" t="str">
            <v xml:space="preserve"> 1.4. Benefícios</v>
          </cell>
          <cell r="N253">
            <v>103.5</v>
          </cell>
        </row>
        <row r="254">
          <cell r="D254" t="str">
            <v xml:space="preserve"> 1.4. Benefícios</v>
          </cell>
          <cell r="N254">
            <v>103.5</v>
          </cell>
        </row>
        <row r="255">
          <cell r="D255" t="str">
            <v xml:space="preserve"> 1.4. Benefícios</v>
          </cell>
          <cell r="N255">
            <v>103.5</v>
          </cell>
        </row>
        <row r="256">
          <cell r="D256" t="str">
            <v xml:space="preserve"> 1.4. Benefícios</v>
          </cell>
          <cell r="N256">
            <v>179.4</v>
          </cell>
        </row>
        <row r="257">
          <cell r="D257" t="str">
            <v xml:space="preserve"> 1.4. Benefícios</v>
          </cell>
          <cell r="N257">
            <v>207</v>
          </cell>
        </row>
        <row r="258">
          <cell r="D258" t="str">
            <v xml:space="preserve"> 1.4. Benefícios</v>
          </cell>
          <cell r="N258">
            <v>103.5</v>
          </cell>
        </row>
        <row r="259">
          <cell r="D259" t="str">
            <v xml:space="preserve"> 1.4. Benefícios</v>
          </cell>
          <cell r="N259">
            <v>207</v>
          </cell>
        </row>
        <row r="260">
          <cell r="D260" t="str">
            <v xml:space="preserve"> 1.4. Benefícios</v>
          </cell>
          <cell r="N260">
            <v>62.1</v>
          </cell>
        </row>
        <row r="261">
          <cell r="D261" t="str">
            <v xml:space="preserve"> 1.4. Benefícios</v>
          </cell>
          <cell r="N261">
            <v>248.4</v>
          </cell>
        </row>
        <row r="262">
          <cell r="D262" t="str">
            <v xml:space="preserve"> 1.4. Benefícios</v>
          </cell>
          <cell r="N262">
            <v>84.6</v>
          </cell>
        </row>
        <row r="263">
          <cell r="D263" t="str">
            <v xml:space="preserve"> 1.4. Benefícios</v>
          </cell>
          <cell r="N263">
            <v>103.5</v>
          </cell>
        </row>
        <row r="264">
          <cell r="D264" t="str">
            <v xml:space="preserve"> 1.4. Benefícios</v>
          </cell>
          <cell r="N264">
            <v>207</v>
          </cell>
        </row>
        <row r="265">
          <cell r="D265" t="str">
            <v xml:space="preserve"> 1.4. Benefícios</v>
          </cell>
          <cell r="N265">
            <v>103.5</v>
          </cell>
        </row>
        <row r="266">
          <cell r="D266" t="str">
            <v xml:space="preserve"> 1.4. Benefícios</v>
          </cell>
          <cell r="N266">
            <v>62.1</v>
          </cell>
        </row>
        <row r="267">
          <cell r="D267" t="str">
            <v xml:space="preserve"> 1.4. Benefícios</v>
          </cell>
          <cell r="N267">
            <v>103.5</v>
          </cell>
        </row>
        <row r="268">
          <cell r="D268" t="str">
            <v xml:space="preserve"> 1.4. Benefícios</v>
          </cell>
          <cell r="N268">
            <v>207</v>
          </cell>
        </row>
        <row r="269">
          <cell r="D269" t="str">
            <v xml:space="preserve"> 1.4. Benefícios</v>
          </cell>
          <cell r="N269">
            <v>65.8</v>
          </cell>
        </row>
        <row r="270">
          <cell r="D270" t="str">
            <v xml:space="preserve"> 1.4. Benefícios</v>
          </cell>
          <cell r="N270">
            <v>207</v>
          </cell>
        </row>
        <row r="271">
          <cell r="D271" t="str">
            <v xml:space="preserve"> 1.4. Benefícios</v>
          </cell>
          <cell r="N271">
            <v>124.2</v>
          </cell>
        </row>
        <row r="272">
          <cell r="D272" t="str">
            <v xml:space="preserve"> 1.4. Benefícios</v>
          </cell>
          <cell r="N272">
            <v>62.1</v>
          </cell>
        </row>
        <row r="273">
          <cell r="D273" t="str">
            <v xml:space="preserve"> 1.4. Benefícios</v>
          </cell>
          <cell r="N273">
            <v>69</v>
          </cell>
        </row>
        <row r="274">
          <cell r="D274" t="str">
            <v xml:space="preserve"> 1.4. Benefícios</v>
          </cell>
          <cell r="N274">
            <v>114.1</v>
          </cell>
        </row>
        <row r="275">
          <cell r="D275" t="str">
            <v xml:space="preserve"> 1.4. Benefícios</v>
          </cell>
          <cell r="N275">
            <v>103.5</v>
          </cell>
        </row>
        <row r="276">
          <cell r="D276" t="str">
            <v xml:space="preserve"> 1.4. Benefícios</v>
          </cell>
          <cell r="N276">
            <v>141</v>
          </cell>
        </row>
        <row r="277">
          <cell r="D277" t="str">
            <v xml:space="preserve"> 1.4. Benefícios</v>
          </cell>
          <cell r="N277">
            <v>138</v>
          </cell>
        </row>
        <row r="278">
          <cell r="D278" t="str">
            <v xml:space="preserve"> 1.4. Benefícios</v>
          </cell>
          <cell r="N278">
            <v>41.4</v>
          </cell>
        </row>
        <row r="279">
          <cell r="D279" t="str">
            <v xml:space="preserve"> 1.4. Benefícios</v>
          </cell>
          <cell r="N279">
            <v>207</v>
          </cell>
        </row>
        <row r="280">
          <cell r="D280" t="str">
            <v xml:space="preserve"> 1.4. Benefícios</v>
          </cell>
          <cell r="N280">
            <v>207</v>
          </cell>
        </row>
        <row r="281">
          <cell r="D281" t="str">
            <v xml:space="preserve"> 1.4. Benefícios</v>
          </cell>
          <cell r="N281">
            <v>103.5</v>
          </cell>
        </row>
        <row r="282">
          <cell r="D282" t="str">
            <v xml:space="preserve"> 1.4. Benefícios</v>
          </cell>
          <cell r="N282">
            <v>103.5</v>
          </cell>
        </row>
        <row r="283">
          <cell r="D283" t="str">
            <v xml:space="preserve"> 1.4. Benefícios</v>
          </cell>
          <cell r="N283">
            <v>207</v>
          </cell>
        </row>
        <row r="284">
          <cell r="D284" t="str">
            <v xml:space="preserve"> 1.4. Benefícios</v>
          </cell>
          <cell r="N284">
            <v>244.5</v>
          </cell>
        </row>
        <row r="285">
          <cell r="D285" t="str">
            <v xml:space="preserve"> 1.4. Benefícios</v>
          </cell>
          <cell r="N285">
            <v>114.1</v>
          </cell>
        </row>
        <row r="286">
          <cell r="D286" t="str">
            <v xml:space="preserve"> 1.4. Benefícios</v>
          </cell>
          <cell r="N286">
            <v>103.5</v>
          </cell>
        </row>
        <row r="287">
          <cell r="D287" t="str">
            <v xml:space="preserve"> 1.4. Benefícios</v>
          </cell>
          <cell r="N287">
            <v>103.5</v>
          </cell>
        </row>
        <row r="288">
          <cell r="D288" t="str">
            <v xml:space="preserve"> 1.4. Benefícios</v>
          </cell>
          <cell r="N288">
            <v>207</v>
          </cell>
        </row>
        <row r="289">
          <cell r="D289" t="str">
            <v xml:space="preserve"> 1.4. Benefícios</v>
          </cell>
          <cell r="N289">
            <v>69</v>
          </cell>
        </row>
        <row r="290">
          <cell r="D290" t="str">
            <v xml:space="preserve"> 1.4. Benefícios</v>
          </cell>
          <cell r="N290">
            <v>207</v>
          </cell>
        </row>
        <row r="291">
          <cell r="D291" t="str">
            <v xml:space="preserve"> 1.4. Benefícios</v>
          </cell>
          <cell r="N291">
            <v>84.6</v>
          </cell>
        </row>
        <row r="292">
          <cell r="D292" t="str">
            <v xml:space="preserve"> 1.4. Benefícios</v>
          </cell>
          <cell r="N292">
            <v>310.5</v>
          </cell>
        </row>
        <row r="293">
          <cell r="D293" t="str">
            <v xml:space="preserve"> 1.4. Benefícios</v>
          </cell>
          <cell r="N293">
            <v>207</v>
          </cell>
        </row>
        <row r="294">
          <cell r="D294" t="str">
            <v xml:space="preserve"> 1.4. Benefícios</v>
          </cell>
          <cell r="N294">
            <v>276</v>
          </cell>
        </row>
        <row r="295">
          <cell r="D295" t="str">
            <v xml:space="preserve"> 1.4. Benefícios</v>
          </cell>
          <cell r="N295">
            <v>310.5</v>
          </cell>
        </row>
        <row r="296">
          <cell r="D296" t="str">
            <v xml:space="preserve"> 1.4. Benefícios</v>
          </cell>
          <cell r="N296">
            <v>207</v>
          </cell>
        </row>
        <row r="297">
          <cell r="D297" t="str">
            <v xml:space="preserve"> 1.4. Benefícios</v>
          </cell>
          <cell r="N297">
            <v>141</v>
          </cell>
        </row>
        <row r="298">
          <cell r="D298" t="str">
            <v xml:space="preserve"> 1.4. Benefícios</v>
          </cell>
          <cell r="N298">
            <v>207</v>
          </cell>
        </row>
        <row r="299">
          <cell r="D299" t="str">
            <v xml:space="preserve"> 1.4. Benefícios</v>
          </cell>
          <cell r="N299">
            <v>207</v>
          </cell>
        </row>
        <row r="300">
          <cell r="D300" t="str">
            <v xml:space="preserve"> 1.4. Benefícios</v>
          </cell>
          <cell r="N300">
            <v>130.4</v>
          </cell>
        </row>
        <row r="301">
          <cell r="D301" t="str">
            <v xml:space="preserve"> 1.4. Benefícios</v>
          </cell>
          <cell r="N301">
            <v>138</v>
          </cell>
        </row>
        <row r="302">
          <cell r="D302" t="str">
            <v xml:space="preserve"> 1.4. Benefícios</v>
          </cell>
          <cell r="N302">
            <v>103.5</v>
          </cell>
        </row>
        <row r="303">
          <cell r="D303" t="str">
            <v xml:space="preserve"> 1.4. Benefícios</v>
          </cell>
          <cell r="N303">
            <v>207</v>
          </cell>
        </row>
        <row r="304">
          <cell r="D304" t="str">
            <v xml:space="preserve"> 1.4. Benefícios</v>
          </cell>
          <cell r="N304">
            <v>376.25</v>
          </cell>
        </row>
        <row r="305">
          <cell r="D305" t="str">
            <v xml:space="preserve"> 1.4. Benefícios</v>
          </cell>
          <cell r="N305">
            <v>225.75</v>
          </cell>
        </row>
        <row r="306">
          <cell r="D306" t="str">
            <v xml:space="preserve"> 1.4. Benefícios</v>
          </cell>
          <cell r="N306">
            <v>103.5</v>
          </cell>
        </row>
        <row r="307">
          <cell r="D307" t="str">
            <v xml:space="preserve"> 1.4. Benefícios</v>
          </cell>
          <cell r="N307">
            <v>103.5</v>
          </cell>
        </row>
        <row r="308">
          <cell r="D308" t="str">
            <v xml:space="preserve"> 1.4. Benefícios</v>
          </cell>
          <cell r="N308">
            <v>244.5</v>
          </cell>
        </row>
        <row r="309">
          <cell r="D309" t="str">
            <v xml:space="preserve"> 1.4. Benefícios</v>
          </cell>
          <cell r="N309">
            <v>103.5</v>
          </cell>
        </row>
        <row r="310">
          <cell r="D310" t="str">
            <v xml:space="preserve"> 1.4. Benefícios</v>
          </cell>
          <cell r="N310">
            <v>207</v>
          </cell>
        </row>
        <row r="311">
          <cell r="D311" t="str">
            <v xml:space="preserve"> 1.4. Benefícios</v>
          </cell>
          <cell r="N311">
            <v>103.5</v>
          </cell>
        </row>
        <row r="312">
          <cell r="D312" t="str">
            <v xml:space="preserve"> 1.4. Benefícios</v>
          </cell>
          <cell r="N312">
            <v>207</v>
          </cell>
        </row>
        <row r="313">
          <cell r="D313" t="str">
            <v xml:space="preserve"> 1.4. Benefícios</v>
          </cell>
          <cell r="N313">
            <v>244.5</v>
          </cell>
        </row>
        <row r="314">
          <cell r="D314" t="str">
            <v xml:space="preserve"> 1.4. Benefícios</v>
          </cell>
          <cell r="N314">
            <v>244.5</v>
          </cell>
        </row>
        <row r="315">
          <cell r="D315" t="str">
            <v xml:space="preserve"> 1.4. Benefícios</v>
          </cell>
          <cell r="N315">
            <v>55.2</v>
          </cell>
        </row>
        <row r="316">
          <cell r="D316" t="str">
            <v xml:space="preserve"> 1.4. Benefícios</v>
          </cell>
          <cell r="N316">
            <v>103.5</v>
          </cell>
        </row>
        <row r="317">
          <cell r="D317" t="str">
            <v xml:space="preserve"> 1.4. Benefícios</v>
          </cell>
          <cell r="N317">
            <v>62.1</v>
          </cell>
        </row>
        <row r="318">
          <cell r="D318" t="str">
            <v xml:space="preserve"> 1.4. Benefícios</v>
          </cell>
          <cell r="N318">
            <v>207</v>
          </cell>
        </row>
        <row r="319">
          <cell r="D319" t="str">
            <v xml:space="preserve"> 1.4. Benefícios</v>
          </cell>
          <cell r="N319">
            <v>207</v>
          </cell>
        </row>
        <row r="320">
          <cell r="D320" t="str">
            <v xml:space="preserve"> 1.4. Benefícios</v>
          </cell>
          <cell r="N320">
            <v>103.5</v>
          </cell>
        </row>
        <row r="321">
          <cell r="D321" t="str">
            <v xml:space="preserve"> 1.4. Benefícios</v>
          </cell>
          <cell r="N321">
            <v>225.75</v>
          </cell>
        </row>
        <row r="322">
          <cell r="D322" t="str">
            <v xml:space="preserve"> 1.4. Benefícios</v>
          </cell>
          <cell r="N322">
            <v>466.55</v>
          </cell>
        </row>
        <row r="323">
          <cell r="D323" t="str">
            <v xml:space="preserve"> 1.4. Benefícios</v>
          </cell>
          <cell r="N323">
            <v>62.1</v>
          </cell>
        </row>
        <row r="324">
          <cell r="D324" t="str">
            <v xml:space="preserve"> 1.4. Benefícios</v>
          </cell>
          <cell r="N324">
            <v>207</v>
          </cell>
        </row>
        <row r="325">
          <cell r="D325" t="str">
            <v xml:space="preserve"> 1.4. Benefícios</v>
          </cell>
          <cell r="N325">
            <v>207</v>
          </cell>
        </row>
        <row r="326">
          <cell r="D326" t="str">
            <v xml:space="preserve"> 1.4. Benefícios</v>
          </cell>
          <cell r="N326">
            <v>207</v>
          </cell>
        </row>
        <row r="327">
          <cell r="D327" t="str">
            <v xml:space="preserve"> 1.4. Benefícios</v>
          </cell>
          <cell r="N327">
            <v>141</v>
          </cell>
        </row>
        <row r="328">
          <cell r="D328" t="str">
            <v xml:space="preserve"> 1.4. Benefícios</v>
          </cell>
          <cell r="N328">
            <v>141</v>
          </cell>
        </row>
        <row r="329">
          <cell r="D329" t="str">
            <v xml:space="preserve"> 1.4. Benefícios</v>
          </cell>
          <cell r="N329">
            <v>207</v>
          </cell>
        </row>
        <row r="330">
          <cell r="D330" t="str">
            <v xml:space="preserve"> 1.4. Benefícios</v>
          </cell>
          <cell r="N330">
            <v>103.5</v>
          </cell>
        </row>
        <row r="331">
          <cell r="D331" t="str">
            <v xml:space="preserve"> 1.4. Benefícios</v>
          </cell>
          <cell r="N331">
            <v>69</v>
          </cell>
        </row>
        <row r="332">
          <cell r="D332" t="str">
            <v xml:space="preserve"> 1.4. Benefícios</v>
          </cell>
          <cell r="N332">
            <v>207</v>
          </cell>
        </row>
        <row r="333">
          <cell r="D333" t="str">
            <v xml:space="preserve"> 1.4. Benefícios</v>
          </cell>
          <cell r="N333">
            <v>155.25</v>
          </cell>
        </row>
        <row r="334">
          <cell r="D334" t="str">
            <v xml:space="preserve"> 1.4. Benefícios</v>
          </cell>
          <cell r="N334">
            <v>197.4</v>
          </cell>
        </row>
        <row r="335">
          <cell r="D335" t="str">
            <v xml:space="preserve"> 1.4. Benefícios</v>
          </cell>
          <cell r="N335">
            <v>141</v>
          </cell>
        </row>
        <row r="336">
          <cell r="D336" t="str">
            <v xml:space="preserve"> 1.4. Benefícios</v>
          </cell>
          <cell r="N336">
            <v>244.5</v>
          </cell>
        </row>
        <row r="337">
          <cell r="D337" t="str">
            <v xml:space="preserve"> 1.4. Benefícios</v>
          </cell>
          <cell r="N337">
            <v>103.5</v>
          </cell>
        </row>
        <row r="338">
          <cell r="D338" t="str">
            <v xml:space="preserve"> 1.4. Benefícios</v>
          </cell>
          <cell r="N338">
            <v>84.6</v>
          </cell>
        </row>
        <row r="339">
          <cell r="D339" t="str">
            <v xml:space="preserve"> 1.4. Benefícios</v>
          </cell>
          <cell r="N339">
            <v>103.5</v>
          </cell>
        </row>
        <row r="340">
          <cell r="D340" t="str">
            <v xml:space="preserve"> 1.4. Benefícios</v>
          </cell>
          <cell r="N340">
            <v>103.5</v>
          </cell>
        </row>
        <row r="341">
          <cell r="D341" t="str">
            <v xml:space="preserve"> 1.4. Benefícios</v>
          </cell>
          <cell r="N341">
            <v>207</v>
          </cell>
        </row>
        <row r="342">
          <cell r="D342" t="str">
            <v xml:space="preserve"> 1.4. Benefícios</v>
          </cell>
          <cell r="N342">
            <v>103.5</v>
          </cell>
        </row>
        <row r="343">
          <cell r="D343" t="str">
            <v xml:space="preserve"> 1.4. Benefícios</v>
          </cell>
          <cell r="N343">
            <v>103.5</v>
          </cell>
        </row>
        <row r="344">
          <cell r="D344" t="str">
            <v xml:space="preserve"> 1.4. Benefícios</v>
          </cell>
          <cell r="N344">
            <v>103.5</v>
          </cell>
        </row>
        <row r="345">
          <cell r="D345" t="str">
            <v xml:space="preserve"> 1.4. Benefícios</v>
          </cell>
          <cell r="N345">
            <v>69</v>
          </cell>
        </row>
        <row r="346">
          <cell r="D346" t="str">
            <v xml:space="preserve"> 1.4. Benefícios</v>
          </cell>
          <cell r="N346">
            <v>103.5</v>
          </cell>
        </row>
        <row r="347">
          <cell r="D347" t="str">
            <v xml:space="preserve"> 1.4. Benefícios</v>
          </cell>
          <cell r="N347">
            <v>65.8</v>
          </cell>
        </row>
        <row r="348">
          <cell r="D348" t="str">
            <v xml:space="preserve"> 1.4. Benefícios</v>
          </cell>
          <cell r="N348">
            <v>69</v>
          </cell>
        </row>
        <row r="349">
          <cell r="D349" t="str">
            <v xml:space="preserve"> 1.4. Benefícios</v>
          </cell>
          <cell r="N349">
            <v>276</v>
          </cell>
        </row>
        <row r="350">
          <cell r="D350" t="str">
            <v xml:space="preserve"> 1.4. Benefícios</v>
          </cell>
          <cell r="N350">
            <v>207</v>
          </cell>
        </row>
        <row r="351">
          <cell r="D351" t="str">
            <v xml:space="preserve"> 1.4. Benefícios</v>
          </cell>
          <cell r="N351">
            <v>84.6</v>
          </cell>
        </row>
        <row r="352">
          <cell r="D352" t="str">
            <v xml:space="preserve"> 1.4. Benefícios</v>
          </cell>
          <cell r="N352">
            <v>427.8</v>
          </cell>
        </row>
        <row r="353">
          <cell r="D353" t="str">
            <v xml:space="preserve"> 1.4. Benefícios</v>
          </cell>
          <cell r="N353">
            <v>225.75</v>
          </cell>
        </row>
        <row r="354">
          <cell r="D354" t="str">
            <v xml:space="preserve"> 1.4. Benefícios</v>
          </cell>
          <cell r="N354">
            <v>207</v>
          </cell>
        </row>
        <row r="355">
          <cell r="D355" t="str">
            <v xml:space="preserve"> 1.4. Benefícios</v>
          </cell>
          <cell r="N355">
            <v>207</v>
          </cell>
        </row>
        <row r="356">
          <cell r="D356" t="str">
            <v xml:space="preserve"> 1.4. Benefícios</v>
          </cell>
          <cell r="N356">
            <v>144.9</v>
          </cell>
        </row>
        <row r="357">
          <cell r="D357" t="str">
            <v xml:space="preserve"> 1.4. Benefícios</v>
          </cell>
          <cell r="N357">
            <v>124.2</v>
          </cell>
        </row>
        <row r="358">
          <cell r="D358" t="str">
            <v xml:space="preserve"> 1.4. Benefícios</v>
          </cell>
          <cell r="N358">
            <v>141</v>
          </cell>
        </row>
        <row r="359">
          <cell r="D359" t="str">
            <v xml:space="preserve"> 1.4. Benefícios</v>
          </cell>
          <cell r="N359">
            <v>96.6</v>
          </cell>
        </row>
        <row r="360">
          <cell r="D360" t="str">
            <v xml:space="preserve"> 1.4. Benefícios</v>
          </cell>
          <cell r="N360">
            <v>48.3</v>
          </cell>
        </row>
        <row r="361">
          <cell r="D361" t="str">
            <v xml:space="preserve"> 1.4. Benefícios</v>
          </cell>
          <cell r="N361">
            <v>207</v>
          </cell>
        </row>
        <row r="362">
          <cell r="D362" t="str">
            <v xml:space="preserve"> 1.4. Benefícios</v>
          </cell>
          <cell r="N362">
            <v>103.5</v>
          </cell>
        </row>
        <row r="363">
          <cell r="D363" t="str">
            <v xml:space="preserve"> 1.4. Benefícios</v>
          </cell>
          <cell r="N363">
            <v>151.80000000000001</v>
          </cell>
        </row>
        <row r="364">
          <cell r="D364" t="str">
            <v xml:space="preserve"> 1.4. Benefícios</v>
          </cell>
          <cell r="N364">
            <v>207</v>
          </cell>
        </row>
        <row r="365">
          <cell r="D365" t="str">
            <v xml:space="preserve"> 1.4. Benefícios</v>
          </cell>
          <cell r="N365">
            <v>103.5</v>
          </cell>
        </row>
        <row r="366">
          <cell r="D366" t="str">
            <v xml:space="preserve"> 1.4. Benefícios</v>
          </cell>
          <cell r="N366">
            <v>207</v>
          </cell>
        </row>
        <row r="367">
          <cell r="D367" t="str">
            <v xml:space="preserve"> 1.4. Benefícios</v>
          </cell>
          <cell r="N367">
            <v>207</v>
          </cell>
        </row>
        <row r="368">
          <cell r="D368" t="str">
            <v xml:space="preserve"> 1.4. Benefícios</v>
          </cell>
          <cell r="N368">
            <v>505.3</v>
          </cell>
        </row>
        <row r="369">
          <cell r="D369" t="str">
            <v xml:space="preserve"> 1.4. Benefícios</v>
          </cell>
          <cell r="N369">
            <v>193.2</v>
          </cell>
        </row>
        <row r="370">
          <cell r="D370" t="str">
            <v xml:space="preserve"> 1.4. Benefícios</v>
          </cell>
          <cell r="N370">
            <v>151.80000000000001</v>
          </cell>
        </row>
        <row r="371">
          <cell r="D371" t="str">
            <v xml:space="preserve"> 1.4. Benefícios</v>
          </cell>
          <cell r="N371">
            <v>103.5</v>
          </cell>
        </row>
        <row r="372">
          <cell r="D372" t="str">
            <v xml:space="preserve"> 1.4. Benefícios</v>
          </cell>
          <cell r="N372">
            <v>207</v>
          </cell>
        </row>
        <row r="373">
          <cell r="D373" t="str">
            <v xml:space="preserve"> 1.4. Benefícios</v>
          </cell>
          <cell r="N373">
            <v>103.5</v>
          </cell>
        </row>
        <row r="374">
          <cell r="D374" t="str">
            <v xml:space="preserve"> 1.4. Benefícios</v>
          </cell>
          <cell r="N374">
            <v>84.6</v>
          </cell>
        </row>
        <row r="375">
          <cell r="D375" t="str">
            <v xml:space="preserve"> 1.4. Benefícios</v>
          </cell>
          <cell r="N375">
            <v>385.5</v>
          </cell>
        </row>
        <row r="376">
          <cell r="D376" t="str">
            <v xml:space="preserve"> 1.4. Benefícios</v>
          </cell>
          <cell r="N376">
            <v>207</v>
          </cell>
        </row>
        <row r="377">
          <cell r="D377" t="str">
            <v xml:space="preserve"> 1.4. Benefícios</v>
          </cell>
          <cell r="N377">
            <v>103.5</v>
          </cell>
        </row>
        <row r="378">
          <cell r="D378" t="str">
            <v xml:space="preserve"> 1.4. Benefícios</v>
          </cell>
          <cell r="N378">
            <v>207</v>
          </cell>
        </row>
        <row r="379">
          <cell r="D379" t="str">
            <v xml:space="preserve"> 1.4. Benefícios</v>
          </cell>
          <cell r="N379">
            <v>407.5</v>
          </cell>
        </row>
        <row r="380">
          <cell r="D380" t="str">
            <v xml:space="preserve"> 1.4. Benefícios</v>
          </cell>
          <cell r="N380">
            <v>69</v>
          </cell>
        </row>
        <row r="381">
          <cell r="D381" t="str">
            <v xml:space="preserve"> 1.4. Benefícios</v>
          </cell>
          <cell r="N381">
            <v>207</v>
          </cell>
        </row>
        <row r="382">
          <cell r="D382" t="str">
            <v xml:space="preserve"> 1.4. Benefícios</v>
          </cell>
          <cell r="N382">
            <v>103.5</v>
          </cell>
        </row>
        <row r="383">
          <cell r="D383" t="str">
            <v xml:space="preserve"> 1.4. Benefícios</v>
          </cell>
          <cell r="N383">
            <v>207</v>
          </cell>
        </row>
        <row r="384">
          <cell r="D384" t="str">
            <v>4.3.1. Taxa de Manutenção de Conta</v>
          </cell>
          <cell r="N384">
            <v>86.7</v>
          </cell>
        </row>
        <row r="385">
          <cell r="D385" t="str">
            <v>4.3.2. Tarifas</v>
          </cell>
          <cell r="N385">
            <v>1.89</v>
          </cell>
        </row>
        <row r="386">
          <cell r="D386" t="str">
            <v>4.3.2. Tarifas</v>
          </cell>
          <cell r="N386">
            <v>1.89</v>
          </cell>
        </row>
        <row r="387">
          <cell r="D387" t="str">
            <v>4.3.2. Tarifas</v>
          </cell>
          <cell r="N387">
            <v>1.89</v>
          </cell>
        </row>
        <row r="388">
          <cell r="D388" t="str">
            <v>4.3.2. Tarifas</v>
          </cell>
          <cell r="N388">
            <v>1.89</v>
          </cell>
        </row>
        <row r="389">
          <cell r="D389" t="str">
            <v>4.3.2. Tarifas</v>
          </cell>
          <cell r="N389">
            <v>1.89</v>
          </cell>
        </row>
        <row r="390">
          <cell r="D390" t="str">
            <v>4.3.2. Tarifas</v>
          </cell>
          <cell r="N390">
            <v>1.89</v>
          </cell>
        </row>
        <row r="391">
          <cell r="D391" t="str">
            <v>4.3.2. Tarifas</v>
          </cell>
          <cell r="N391">
            <v>1.89</v>
          </cell>
        </row>
        <row r="392">
          <cell r="D392" t="str">
            <v>4.3.2. Tarifas</v>
          </cell>
          <cell r="N392">
            <v>1.89</v>
          </cell>
        </row>
        <row r="393">
          <cell r="D393" t="str">
            <v>4.3.2. Tarifas</v>
          </cell>
          <cell r="N393">
            <v>1.89</v>
          </cell>
        </row>
        <row r="394">
          <cell r="D394" t="str">
            <v>4.3.2. Tarifas</v>
          </cell>
          <cell r="N394">
            <v>1.89</v>
          </cell>
        </row>
        <row r="395">
          <cell r="D395" t="str">
            <v>4.3.2. Tarifas</v>
          </cell>
          <cell r="N395">
            <v>1.89</v>
          </cell>
        </row>
        <row r="396">
          <cell r="D396" t="str">
            <v>4.3.2. Tarifas</v>
          </cell>
          <cell r="N396">
            <v>1.89</v>
          </cell>
        </row>
        <row r="397">
          <cell r="D397" t="str">
            <v>4.3.2. Tarifas</v>
          </cell>
          <cell r="N397">
            <v>1.89</v>
          </cell>
        </row>
        <row r="398">
          <cell r="D398" t="str">
            <v>4.3.2. Tarifas</v>
          </cell>
          <cell r="N398">
            <v>1.89</v>
          </cell>
        </row>
        <row r="399">
          <cell r="D399" t="str">
            <v>4.3.2. Tarifas</v>
          </cell>
          <cell r="N399">
            <v>1.89</v>
          </cell>
        </row>
        <row r="400">
          <cell r="D400" t="str">
            <v>4.3.2. Tarifas</v>
          </cell>
          <cell r="N400">
            <v>1.89</v>
          </cell>
        </row>
        <row r="401">
          <cell r="D401" t="str">
            <v>4.3.2. Tarifas</v>
          </cell>
          <cell r="N401">
            <v>1.89</v>
          </cell>
        </row>
        <row r="402">
          <cell r="D402" t="str">
            <v>4.3.2. Tarifas</v>
          </cell>
          <cell r="N402">
            <v>1.89</v>
          </cell>
        </row>
        <row r="403">
          <cell r="D403" t="str">
            <v>4.3.2. Tarifas</v>
          </cell>
          <cell r="N403">
            <v>1.89</v>
          </cell>
        </row>
        <row r="404">
          <cell r="D404" t="str">
            <v>4.3.2. Tarifas</v>
          </cell>
          <cell r="N404">
            <v>1.89</v>
          </cell>
        </row>
        <row r="405">
          <cell r="D405" t="str">
            <v>4.3.2. Tarifas</v>
          </cell>
          <cell r="N405">
            <v>1.89</v>
          </cell>
        </row>
        <row r="406">
          <cell r="D406" t="str">
            <v>4.3.2. Tarifas</v>
          </cell>
          <cell r="N406">
            <v>1.89</v>
          </cell>
        </row>
        <row r="407">
          <cell r="D407" t="str">
            <v>4.3.2. Tarifas</v>
          </cell>
          <cell r="N407">
            <v>1.89</v>
          </cell>
        </row>
        <row r="408">
          <cell r="D408" t="str">
            <v>4.3.2. Tarifas</v>
          </cell>
          <cell r="N408">
            <v>1.89</v>
          </cell>
        </row>
        <row r="409">
          <cell r="D409" t="str">
            <v>4.3.2. Tarifas</v>
          </cell>
          <cell r="N409">
            <v>1.89</v>
          </cell>
        </row>
        <row r="410">
          <cell r="D410" t="str">
            <v>4.3.2. Tarifas</v>
          </cell>
          <cell r="N410">
            <v>1.89</v>
          </cell>
        </row>
        <row r="411">
          <cell r="D411" t="str">
            <v>4.3.2. Tarifas</v>
          </cell>
          <cell r="N411">
            <v>1.89</v>
          </cell>
        </row>
        <row r="412">
          <cell r="D412" t="str">
            <v>4.3.2. Tarifas</v>
          </cell>
          <cell r="N412">
            <v>1.89</v>
          </cell>
        </row>
        <row r="413">
          <cell r="D413" t="str">
            <v>4.3.2. Tarifas</v>
          </cell>
          <cell r="N413">
            <v>1.89</v>
          </cell>
        </row>
        <row r="414">
          <cell r="D414" t="str">
            <v>4.3.2. Tarifas</v>
          </cell>
          <cell r="N414">
            <v>1.89</v>
          </cell>
        </row>
        <row r="415">
          <cell r="D415" t="str">
            <v>4.3.2. Tarifas</v>
          </cell>
          <cell r="N415">
            <v>1.89</v>
          </cell>
        </row>
        <row r="416">
          <cell r="D416" t="str">
            <v>4.3.2. Tarifas</v>
          </cell>
          <cell r="N416">
            <v>1.89</v>
          </cell>
        </row>
        <row r="417">
          <cell r="D417" t="str">
            <v>4.3.2. Tarifas</v>
          </cell>
          <cell r="N417">
            <v>1.89</v>
          </cell>
        </row>
        <row r="418">
          <cell r="D418" t="str">
            <v>4.3.2. Tarifas</v>
          </cell>
          <cell r="N418">
            <v>1.89</v>
          </cell>
        </row>
        <row r="419">
          <cell r="D419" t="str">
            <v>4.3.2. Tarifas</v>
          </cell>
          <cell r="N419">
            <v>1.89</v>
          </cell>
        </row>
        <row r="420">
          <cell r="D420" t="str">
            <v>4.3.2. Tarifas</v>
          </cell>
          <cell r="N420">
            <v>1.89</v>
          </cell>
        </row>
        <row r="421">
          <cell r="D421" t="str">
            <v>4.3.2. Tarifas</v>
          </cell>
          <cell r="N421">
            <v>1.89</v>
          </cell>
        </row>
        <row r="422">
          <cell r="D422" t="str">
            <v>4.3.2. Tarifas</v>
          </cell>
          <cell r="N422">
            <v>1.89</v>
          </cell>
        </row>
        <row r="423">
          <cell r="D423" t="str">
            <v>4.3.2. Tarifas</v>
          </cell>
          <cell r="N423">
            <v>1.89</v>
          </cell>
        </row>
        <row r="424">
          <cell r="D424" t="str">
            <v>4.3.2. Tarifas</v>
          </cell>
          <cell r="N424">
            <v>1.89</v>
          </cell>
        </row>
        <row r="425">
          <cell r="D425" t="str">
            <v>4.3.2. Tarifas</v>
          </cell>
          <cell r="N425">
            <v>1.89</v>
          </cell>
        </row>
        <row r="426">
          <cell r="D426" t="str">
            <v>4.3.2. Tarifas</v>
          </cell>
          <cell r="N426">
            <v>1.89</v>
          </cell>
        </row>
        <row r="427">
          <cell r="D427" t="str">
            <v>4.3.2. Tarifas</v>
          </cell>
          <cell r="N427">
            <v>1.89</v>
          </cell>
        </row>
        <row r="428">
          <cell r="D428" t="str">
            <v>4.3.2. Tarifas</v>
          </cell>
          <cell r="N428">
            <v>1.89</v>
          </cell>
        </row>
        <row r="429">
          <cell r="D429" t="str">
            <v>4.3.2. Tarifas</v>
          </cell>
          <cell r="N429">
            <v>1.89</v>
          </cell>
        </row>
        <row r="430">
          <cell r="D430" t="str">
            <v>4.3.2. Tarifas</v>
          </cell>
          <cell r="N430">
            <v>1.89</v>
          </cell>
        </row>
        <row r="431">
          <cell r="D431" t="str">
            <v>4.3.2. Tarifas</v>
          </cell>
          <cell r="N431">
            <v>1.89</v>
          </cell>
        </row>
        <row r="432">
          <cell r="D432" t="str">
            <v>4.3.2. Tarifas</v>
          </cell>
          <cell r="N432">
            <v>1.89</v>
          </cell>
        </row>
        <row r="433">
          <cell r="D433" t="str">
            <v>4.3.2. Tarifas</v>
          </cell>
          <cell r="N433">
            <v>1.89</v>
          </cell>
        </row>
        <row r="434">
          <cell r="D434" t="str">
            <v>4.3.2. Tarifas</v>
          </cell>
          <cell r="N434">
            <v>1.89</v>
          </cell>
        </row>
        <row r="435">
          <cell r="D435" t="str">
            <v>4.3.2. Tarifas</v>
          </cell>
          <cell r="N435">
            <v>1.89</v>
          </cell>
        </row>
        <row r="436">
          <cell r="D436" t="str">
            <v>4.3.2. Tarifas</v>
          </cell>
          <cell r="N436">
            <v>1.89</v>
          </cell>
        </row>
        <row r="437">
          <cell r="D437" t="str">
            <v>4.3.2. Tarifas</v>
          </cell>
          <cell r="N437">
            <v>1.89</v>
          </cell>
        </row>
        <row r="438">
          <cell r="D438" t="str">
            <v>4.3.2. Tarifas</v>
          </cell>
          <cell r="N438">
            <v>1.89</v>
          </cell>
        </row>
        <row r="439">
          <cell r="D439" t="str">
            <v>4.3.2. Tarifas</v>
          </cell>
          <cell r="N439">
            <v>1.89</v>
          </cell>
        </row>
        <row r="440">
          <cell r="D440" t="str">
            <v>4.3.2. Tarifas</v>
          </cell>
          <cell r="N440">
            <v>1.89</v>
          </cell>
        </row>
        <row r="441">
          <cell r="D441" t="str">
            <v>4.3.2. Tarifas</v>
          </cell>
          <cell r="N441">
            <v>1.89</v>
          </cell>
        </row>
        <row r="442">
          <cell r="D442" t="str">
            <v>4.3.2. Tarifas</v>
          </cell>
          <cell r="N442">
            <v>1.89</v>
          </cell>
        </row>
        <row r="443">
          <cell r="D443" t="str">
            <v>4.3.2. Tarifas</v>
          </cell>
          <cell r="N443">
            <v>1.89</v>
          </cell>
        </row>
        <row r="444">
          <cell r="D444" t="str">
            <v>4.3.2. Tarifas</v>
          </cell>
          <cell r="N444">
            <v>1.89</v>
          </cell>
        </row>
        <row r="445">
          <cell r="D445" t="str">
            <v>4.3.2. Tarifas</v>
          </cell>
          <cell r="N445">
            <v>1.89</v>
          </cell>
        </row>
        <row r="446">
          <cell r="D446" t="str">
            <v>4.3.2. Tarifas</v>
          </cell>
          <cell r="N446">
            <v>1.89</v>
          </cell>
        </row>
        <row r="447">
          <cell r="D447" t="str">
            <v>4.3.2. Tarifas</v>
          </cell>
          <cell r="N447">
            <v>1.89</v>
          </cell>
        </row>
        <row r="448">
          <cell r="D448" t="str">
            <v>4.3.2. Tarifas</v>
          </cell>
          <cell r="N448">
            <v>1.89</v>
          </cell>
        </row>
        <row r="449">
          <cell r="D449" t="str">
            <v>4.3.2. Tarifas</v>
          </cell>
          <cell r="N449">
            <v>1.89</v>
          </cell>
        </row>
        <row r="450">
          <cell r="D450" t="str">
            <v>4.3.2. Tarifas</v>
          </cell>
          <cell r="N450">
            <v>1.89</v>
          </cell>
        </row>
        <row r="451">
          <cell r="D451" t="str">
            <v>4.3.2. Tarifas</v>
          </cell>
          <cell r="N451">
            <v>1.89</v>
          </cell>
        </row>
        <row r="452">
          <cell r="D452" t="str">
            <v>4.3.2. Tarifas</v>
          </cell>
          <cell r="N452">
            <v>1.89</v>
          </cell>
        </row>
        <row r="453">
          <cell r="D453" t="str">
            <v>4.3.2. Tarifas</v>
          </cell>
          <cell r="N453">
            <v>1.89</v>
          </cell>
        </row>
        <row r="454">
          <cell r="D454" t="str">
            <v>4.3.2. Tarifas</v>
          </cell>
          <cell r="N454">
            <v>1.89</v>
          </cell>
        </row>
        <row r="455">
          <cell r="D455" t="str">
            <v>4.3.2. Tarifas</v>
          </cell>
          <cell r="N455">
            <v>1.89</v>
          </cell>
        </row>
        <row r="456">
          <cell r="D456" t="str">
            <v>4.3.2. Tarifas</v>
          </cell>
          <cell r="N456">
            <v>1.89</v>
          </cell>
        </row>
        <row r="457">
          <cell r="D457" t="str">
            <v>4.3.2. Tarifas</v>
          </cell>
          <cell r="N457">
            <v>1.89</v>
          </cell>
        </row>
        <row r="458">
          <cell r="D458" t="str">
            <v>4.3.2. Tarifas</v>
          </cell>
          <cell r="N458">
            <v>1.89</v>
          </cell>
        </row>
        <row r="459">
          <cell r="D459" t="str">
            <v>4.3.2. Tarifas</v>
          </cell>
          <cell r="N459">
            <v>1.89</v>
          </cell>
        </row>
        <row r="460">
          <cell r="D460" t="str">
            <v>4.3.2. Tarifas</v>
          </cell>
          <cell r="N460">
            <v>1.89</v>
          </cell>
        </row>
        <row r="461">
          <cell r="D461" t="str">
            <v>4.3.2. Tarifas</v>
          </cell>
          <cell r="N461">
            <v>1.89</v>
          </cell>
        </row>
        <row r="462">
          <cell r="D462" t="str">
            <v>4.3.2. Tarifas</v>
          </cell>
          <cell r="N462">
            <v>1.89</v>
          </cell>
        </row>
        <row r="463">
          <cell r="D463" t="str">
            <v>4.3.2. Tarifas</v>
          </cell>
          <cell r="N463">
            <v>1.89</v>
          </cell>
        </row>
        <row r="464">
          <cell r="D464" t="str">
            <v>4.3.2. Tarifas</v>
          </cell>
          <cell r="N464">
            <v>1.89</v>
          </cell>
        </row>
        <row r="465">
          <cell r="D465" t="str">
            <v>4.3.2. Tarifas</v>
          </cell>
          <cell r="N465">
            <v>1.89</v>
          </cell>
        </row>
        <row r="466">
          <cell r="D466" t="str">
            <v>4.3.2. Tarifas</v>
          </cell>
          <cell r="N466">
            <v>1.89</v>
          </cell>
        </row>
        <row r="467">
          <cell r="D467" t="str">
            <v>4.3.2. Tarifas</v>
          </cell>
          <cell r="N467">
            <v>1.89</v>
          </cell>
        </row>
        <row r="468">
          <cell r="D468" t="str">
            <v>4.3.2. Tarifas</v>
          </cell>
          <cell r="N468">
            <v>1.89</v>
          </cell>
        </row>
        <row r="469">
          <cell r="D469" t="str">
            <v>4.3.2. Tarifas</v>
          </cell>
          <cell r="N469">
            <v>1.89</v>
          </cell>
        </row>
        <row r="470">
          <cell r="D470" t="str">
            <v>4.3.2. Tarifas</v>
          </cell>
          <cell r="N470">
            <v>1.89</v>
          </cell>
        </row>
        <row r="471">
          <cell r="D471" t="str">
            <v>4.3.2. Tarifas</v>
          </cell>
          <cell r="N471">
            <v>1.89</v>
          </cell>
        </row>
        <row r="472">
          <cell r="D472" t="str">
            <v>4.3.2. Tarifas</v>
          </cell>
          <cell r="N472">
            <v>1.89</v>
          </cell>
        </row>
        <row r="473">
          <cell r="D473" t="str">
            <v>4.3.2. Tarifas</v>
          </cell>
          <cell r="N473">
            <v>1.89</v>
          </cell>
        </row>
        <row r="474">
          <cell r="D474" t="str">
            <v>4.3.2. Tarifas</v>
          </cell>
          <cell r="N474">
            <v>1.89</v>
          </cell>
        </row>
        <row r="475">
          <cell r="D475" t="str">
            <v>4.3.2. Tarifas</v>
          </cell>
          <cell r="N475">
            <v>1.89</v>
          </cell>
        </row>
        <row r="476">
          <cell r="D476" t="str">
            <v>4.3.2. Tarifas</v>
          </cell>
          <cell r="N476">
            <v>1.89</v>
          </cell>
        </row>
        <row r="477">
          <cell r="D477" t="str">
            <v>4.3.2. Tarifas</v>
          </cell>
          <cell r="N477">
            <v>1.89</v>
          </cell>
        </row>
        <row r="478">
          <cell r="D478" t="str">
            <v>4.3.2. Tarifas</v>
          </cell>
          <cell r="N478">
            <v>1.89</v>
          </cell>
        </row>
        <row r="479">
          <cell r="D479" t="str">
            <v>4.3.2. Tarifas</v>
          </cell>
          <cell r="N479">
            <v>1.89</v>
          </cell>
        </row>
        <row r="480">
          <cell r="D480" t="str">
            <v>4.3.2. Tarifas</v>
          </cell>
          <cell r="N480">
            <v>1.89</v>
          </cell>
        </row>
        <row r="481">
          <cell r="D481" t="str">
            <v>4.3.2. Tarifas</v>
          </cell>
          <cell r="N481">
            <v>1.89</v>
          </cell>
        </row>
        <row r="482">
          <cell r="D482" t="str">
            <v>4.3.2. Tarifas</v>
          </cell>
          <cell r="N482">
            <v>1.89</v>
          </cell>
        </row>
        <row r="483">
          <cell r="D483" t="str">
            <v>4.3.2. Tarifas</v>
          </cell>
          <cell r="N483">
            <v>1.89</v>
          </cell>
        </row>
        <row r="484">
          <cell r="D484" t="str">
            <v>4.3.2. Tarifas</v>
          </cell>
          <cell r="N484">
            <v>1.89</v>
          </cell>
        </row>
        <row r="485">
          <cell r="D485" t="str">
            <v>4.3.2. Tarifas</v>
          </cell>
          <cell r="N485">
            <v>1.89</v>
          </cell>
        </row>
        <row r="486">
          <cell r="D486" t="str">
            <v>4.3.2. Tarifas</v>
          </cell>
          <cell r="N486">
            <v>1.89</v>
          </cell>
        </row>
        <row r="487">
          <cell r="D487" t="str">
            <v>4.3.2. Tarifas</v>
          </cell>
          <cell r="N487">
            <v>1.89</v>
          </cell>
        </row>
        <row r="488">
          <cell r="D488" t="str">
            <v>4.3.2. Tarifas</v>
          </cell>
          <cell r="N488">
            <v>1.89</v>
          </cell>
        </row>
        <row r="489">
          <cell r="D489" t="str">
            <v>4.3.2. Tarifas</v>
          </cell>
          <cell r="N489">
            <v>1.89</v>
          </cell>
        </row>
        <row r="490">
          <cell r="D490" t="str">
            <v>4.3.2. Tarifas</v>
          </cell>
          <cell r="N490">
            <v>1.89</v>
          </cell>
        </row>
        <row r="491">
          <cell r="D491" t="str">
            <v>4.3.2. Tarifas</v>
          </cell>
          <cell r="N491">
            <v>1.89</v>
          </cell>
        </row>
        <row r="492">
          <cell r="D492" t="str">
            <v>4.3.2. Tarifas</v>
          </cell>
          <cell r="N492">
            <v>1.89</v>
          </cell>
        </row>
        <row r="493">
          <cell r="D493" t="str">
            <v>4.3.2. Tarifas</v>
          </cell>
          <cell r="N493">
            <v>1.89</v>
          </cell>
        </row>
        <row r="494">
          <cell r="D494" t="str">
            <v>4.3.2. Tarifas</v>
          </cell>
          <cell r="N494">
            <v>1.89</v>
          </cell>
        </row>
        <row r="495">
          <cell r="D495" t="str">
            <v>4.3.2. Tarifas</v>
          </cell>
          <cell r="N495">
            <v>1.89</v>
          </cell>
        </row>
        <row r="496">
          <cell r="D496" t="str">
            <v>4.3.2. Tarifas</v>
          </cell>
          <cell r="N496">
            <v>1.89</v>
          </cell>
        </row>
        <row r="497">
          <cell r="D497" t="str">
            <v>4.3.2. Tarifas</v>
          </cell>
          <cell r="N497">
            <v>1.89</v>
          </cell>
        </row>
        <row r="498">
          <cell r="D498" t="str">
            <v>4.3.2. Tarifas</v>
          </cell>
          <cell r="N498">
            <v>1.89</v>
          </cell>
        </row>
        <row r="499">
          <cell r="D499" t="str">
            <v>4.3.2. Tarifas</v>
          </cell>
          <cell r="N499">
            <v>1.89</v>
          </cell>
        </row>
        <row r="500">
          <cell r="D500" t="str">
            <v>4.3.2. Tarifas</v>
          </cell>
          <cell r="N500">
            <v>1.89</v>
          </cell>
        </row>
        <row r="501">
          <cell r="D501" t="str">
            <v>4.3.2. Tarifas</v>
          </cell>
          <cell r="N501">
            <v>1.89</v>
          </cell>
        </row>
        <row r="502">
          <cell r="D502" t="str">
            <v>4.3.2. Tarifas</v>
          </cell>
          <cell r="N502">
            <v>1.89</v>
          </cell>
        </row>
        <row r="503">
          <cell r="D503" t="str">
            <v>4.3.2. Tarifas</v>
          </cell>
          <cell r="N503">
            <v>1.89</v>
          </cell>
        </row>
        <row r="504">
          <cell r="D504" t="str">
            <v>4.3.2. Tarifas</v>
          </cell>
          <cell r="N504">
            <v>1.89</v>
          </cell>
        </row>
        <row r="505">
          <cell r="D505" t="str">
            <v>4.3.2. Tarifas</v>
          </cell>
          <cell r="N505">
            <v>1.89</v>
          </cell>
        </row>
        <row r="506">
          <cell r="D506" t="str">
            <v>4.3.2. Tarifas</v>
          </cell>
          <cell r="N506">
            <v>1.89</v>
          </cell>
        </row>
        <row r="507">
          <cell r="D507" t="str">
            <v>4.3.2. Tarifas</v>
          </cell>
          <cell r="N507">
            <v>1.89</v>
          </cell>
        </row>
        <row r="508">
          <cell r="D508" t="str">
            <v>4.3.2. Tarifas</v>
          </cell>
          <cell r="N508">
            <v>1.89</v>
          </cell>
        </row>
        <row r="509">
          <cell r="D509" t="str">
            <v>4.3.2. Tarifas</v>
          </cell>
          <cell r="N509">
            <v>1.89</v>
          </cell>
        </row>
        <row r="510">
          <cell r="D510" t="str">
            <v>4.3.2. Tarifas</v>
          </cell>
          <cell r="N510">
            <v>1.89</v>
          </cell>
        </row>
        <row r="511">
          <cell r="D511" t="str">
            <v>4.3.2. Tarifas</v>
          </cell>
          <cell r="N511">
            <v>1.89</v>
          </cell>
        </row>
        <row r="512">
          <cell r="D512" t="str">
            <v>4.3.2. Tarifas</v>
          </cell>
          <cell r="N512">
            <v>1.89</v>
          </cell>
        </row>
        <row r="513">
          <cell r="D513" t="str">
            <v>4.3.2. Tarifas</v>
          </cell>
          <cell r="N513">
            <v>1.89</v>
          </cell>
        </row>
        <row r="514">
          <cell r="D514" t="str">
            <v>4.3.2. Tarifas</v>
          </cell>
          <cell r="N514">
            <v>1.89</v>
          </cell>
        </row>
        <row r="515">
          <cell r="D515" t="str">
            <v>4.3.2. Tarifas</v>
          </cell>
          <cell r="N515">
            <v>1.89</v>
          </cell>
        </row>
        <row r="516">
          <cell r="D516" t="str">
            <v>4.3.2. Tarifas</v>
          </cell>
          <cell r="N516">
            <v>1.89</v>
          </cell>
        </row>
        <row r="517">
          <cell r="D517" t="str">
            <v>4.3.2. Tarifas</v>
          </cell>
          <cell r="N517">
            <v>1.89</v>
          </cell>
        </row>
        <row r="518">
          <cell r="D518" t="str">
            <v>4.3.2. Tarifas</v>
          </cell>
          <cell r="N518">
            <v>1.89</v>
          </cell>
        </row>
        <row r="519">
          <cell r="D519" t="str">
            <v>4.3.2. Tarifas</v>
          </cell>
          <cell r="N519">
            <v>1.89</v>
          </cell>
        </row>
        <row r="520">
          <cell r="D520" t="str">
            <v>4.3.2. Tarifas</v>
          </cell>
          <cell r="N520">
            <v>1.89</v>
          </cell>
        </row>
        <row r="521">
          <cell r="D521" t="str">
            <v>4.3.2. Tarifas</v>
          </cell>
          <cell r="N521">
            <v>1.89</v>
          </cell>
        </row>
        <row r="522">
          <cell r="D522" t="str">
            <v>4.3.2. Tarifas</v>
          </cell>
          <cell r="N522">
            <v>1.89</v>
          </cell>
        </row>
        <row r="523">
          <cell r="D523" t="str">
            <v>4.3.2. Tarifas</v>
          </cell>
          <cell r="N523">
            <v>1.89</v>
          </cell>
        </row>
        <row r="524">
          <cell r="D524" t="str">
            <v>4.3.2. Tarifas</v>
          </cell>
          <cell r="N524">
            <v>1.89</v>
          </cell>
        </row>
        <row r="525">
          <cell r="D525" t="str">
            <v>4.3.2. Tarifas</v>
          </cell>
          <cell r="N525">
            <v>1.89</v>
          </cell>
        </row>
        <row r="526">
          <cell r="D526" t="str">
            <v>4.3.2. Tarifas</v>
          </cell>
          <cell r="N526">
            <v>1.89</v>
          </cell>
        </row>
        <row r="527">
          <cell r="D527" t="str">
            <v>4.3.2. Tarifas</v>
          </cell>
          <cell r="N527">
            <v>1.89</v>
          </cell>
        </row>
        <row r="528">
          <cell r="D528" t="str">
            <v>4.3.2. Tarifas</v>
          </cell>
          <cell r="N528">
            <v>1.89</v>
          </cell>
        </row>
        <row r="529">
          <cell r="D529" t="str">
            <v>4.3.2. Tarifas</v>
          </cell>
          <cell r="N529">
            <v>1.89</v>
          </cell>
        </row>
        <row r="530">
          <cell r="D530" t="str">
            <v>4.3.2. Tarifas</v>
          </cell>
          <cell r="N530">
            <v>1.89</v>
          </cell>
        </row>
        <row r="531">
          <cell r="D531" t="str">
            <v>4.3.2. Tarifas</v>
          </cell>
          <cell r="N531">
            <v>1.89</v>
          </cell>
        </row>
        <row r="532">
          <cell r="D532" t="str">
            <v>4.3.2. Tarifas</v>
          </cell>
          <cell r="N532">
            <v>1.89</v>
          </cell>
        </row>
        <row r="533">
          <cell r="D533" t="str">
            <v>4.3.2. Tarifas</v>
          </cell>
          <cell r="N533">
            <v>1.89</v>
          </cell>
        </row>
        <row r="534">
          <cell r="D534" t="str">
            <v>4.3.2. Tarifas</v>
          </cell>
          <cell r="N534">
            <v>1.89</v>
          </cell>
        </row>
        <row r="535">
          <cell r="D535" t="str">
            <v>4.3.2. Tarifas</v>
          </cell>
          <cell r="N535">
            <v>1.89</v>
          </cell>
        </row>
        <row r="536">
          <cell r="D536" t="str">
            <v>4.3.2. Tarifas</v>
          </cell>
          <cell r="N536">
            <v>1.89</v>
          </cell>
        </row>
        <row r="537">
          <cell r="D537" t="str">
            <v>4.3.2. Tarifas</v>
          </cell>
          <cell r="N537">
            <v>1.89</v>
          </cell>
        </row>
        <row r="538">
          <cell r="D538" t="str">
            <v>4.3.2. Tarifas</v>
          </cell>
          <cell r="N538">
            <v>1.89</v>
          </cell>
        </row>
        <row r="539">
          <cell r="D539" t="str">
            <v>4.3.2. Tarifas</v>
          </cell>
          <cell r="N539">
            <v>1.89</v>
          </cell>
        </row>
        <row r="540">
          <cell r="D540" t="str">
            <v>4.3.2. Tarifas</v>
          </cell>
          <cell r="N540">
            <v>1.89</v>
          </cell>
        </row>
        <row r="541">
          <cell r="D541" t="str">
            <v>4.3.2. Tarifas</v>
          </cell>
          <cell r="N541">
            <v>1.89</v>
          </cell>
        </row>
        <row r="542">
          <cell r="D542" t="str">
            <v>4.3.2. Tarifas</v>
          </cell>
          <cell r="N542">
            <v>1.89</v>
          </cell>
        </row>
        <row r="543">
          <cell r="D543" t="str">
            <v>4.3.2. Tarifas</v>
          </cell>
          <cell r="N543">
            <v>1.89</v>
          </cell>
        </row>
        <row r="544">
          <cell r="D544" t="str">
            <v>4.3.2. Tarifas</v>
          </cell>
          <cell r="N544">
            <v>1.89</v>
          </cell>
        </row>
        <row r="545">
          <cell r="D545" t="str">
            <v>4.3.2. Tarifas</v>
          </cell>
          <cell r="N545">
            <v>1.89</v>
          </cell>
        </row>
        <row r="546">
          <cell r="D546" t="str">
            <v>4.3.2. Tarifas</v>
          </cell>
          <cell r="N546">
            <v>1.89</v>
          </cell>
        </row>
        <row r="547">
          <cell r="D547" t="str">
            <v>4.3.2. Tarifas</v>
          </cell>
          <cell r="N547">
            <v>1.89</v>
          </cell>
        </row>
        <row r="548">
          <cell r="D548" t="str">
            <v>4.3.2. Tarifas</v>
          </cell>
          <cell r="N548">
            <v>1.89</v>
          </cell>
        </row>
        <row r="549">
          <cell r="D549" t="str">
            <v>4.3.2. Tarifas</v>
          </cell>
          <cell r="N549">
            <v>1.89</v>
          </cell>
        </row>
        <row r="550">
          <cell r="D550" t="str">
            <v>4.3.2. Tarifas</v>
          </cell>
          <cell r="N550">
            <v>1.89</v>
          </cell>
        </row>
        <row r="551">
          <cell r="D551" t="str">
            <v>4.3.2. Tarifas</v>
          </cell>
          <cell r="N551">
            <v>1.89</v>
          </cell>
        </row>
        <row r="552">
          <cell r="D552" t="str">
            <v>4.3.2. Tarifas</v>
          </cell>
          <cell r="N552">
            <v>1.89</v>
          </cell>
        </row>
        <row r="553">
          <cell r="D553" t="str">
            <v>4.3.2. Tarifas</v>
          </cell>
          <cell r="N553">
            <v>1.89</v>
          </cell>
        </row>
        <row r="554">
          <cell r="D554" t="str">
            <v>4.3.2. Tarifas</v>
          </cell>
          <cell r="N554">
            <v>1.89</v>
          </cell>
        </row>
        <row r="555">
          <cell r="D555" t="str">
            <v>4.3.2. Tarifas</v>
          </cell>
          <cell r="N555">
            <v>1.89</v>
          </cell>
        </row>
        <row r="556">
          <cell r="D556" t="str">
            <v>4.3.2. Tarifas</v>
          </cell>
          <cell r="N556">
            <v>1.89</v>
          </cell>
        </row>
        <row r="557">
          <cell r="D557" t="str">
            <v>4.3.2. Tarifas</v>
          </cell>
          <cell r="N557">
            <v>1.89</v>
          </cell>
        </row>
        <row r="558">
          <cell r="D558" t="str">
            <v>4.3.2. Tarifas</v>
          </cell>
          <cell r="N558">
            <v>1.89</v>
          </cell>
        </row>
        <row r="559">
          <cell r="D559" t="str">
            <v>4.3.2. Tarifas</v>
          </cell>
          <cell r="N559">
            <v>1.89</v>
          </cell>
        </row>
        <row r="560">
          <cell r="D560" t="str">
            <v>4.3.2. Tarifas</v>
          </cell>
          <cell r="N560">
            <v>1.89</v>
          </cell>
        </row>
        <row r="561">
          <cell r="D561" t="str">
            <v>4.3.2. Tarifas</v>
          </cell>
          <cell r="N561">
            <v>1.89</v>
          </cell>
        </row>
        <row r="562">
          <cell r="D562" t="str">
            <v>4.3.2. Tarifas</v>
          </cell>
          <cell r="N562">
            <v>1.89</v>
          </cell>
        </row>
        <row r="563">
          <cell r="D563" t="str">
            <v>4.3.2. Tarifas</v>
          </cell>
          <cell r="N563">
            <v>1.89</v>
          </cell>
        </row>
        <row r="564">
          <cell r="D564" t="str">
            <v>4.3.2. Tarifas</v>
          </cell>
          <cell r="N564">
            <v>1.89</v>
          </cell>
        </row>
        <row r="565">
          <cell r="D565" t="str">
            <v>4.3.2. Tarifas</v>
          </cell>
          <cell r="N565">
            <v>1.89</v>
          </cell>
        </row>
        <row r="566">
          <cell r="D566" t="str">
            <v>4.3.2. Tarifas</v>
          </cell>
          <cell r="N566">
            <v>1.89</v>
          </cell>
        </row>
        <row r="567">
          <cell r="D567" t="str">
            <v>4.3.2. Tarifas</v>
          </cell>
          <cell r="N567">
            <v>1.89</v>
          </cell>
        </row>
        <row r="568">
          <cell r="D568" t="str">
            <v>4.3.2. Tarifas</v>
          </cell>
          <cell r="N568">
            <v>1.89</v>
          </cell>
        </row>
        <row r="569">
          <cell r="D569" t="str">
            <v>4.3.2. Tarifas</v>
          </cell>
          <cell r="N569">
            <v>1.89</v>
          </cell>
        </row>
        <row r="570">
          <cell r="D570" t="str">
            <v>4.3.2. Tarifas</v>
          </cell>
          <cell r="N570">
            <v>1.89</v>
          </cell>
        </row>
        <row r="571">
          <cell r="D571" t="str">
            <v>4.3.2. Tarifas</v>
          </cell>
          <cell r="N571">
            <v>1.89</v>
          </cell>
        </row>
        <row r="572">
          <cell r="D572" t="str">
            <v>4.3.2. Tarifas</v>
          </cell>
          <cell r="N572">
            <v>1.89</v>
          </cell>
        </row>
        <row r="573">
          <cell r="D573" t="str">
            <v>4.3.2. Tarifas</v>
          </cell>
          <cell r="N573">
            <v>1.89</v>
          </cell>
        </row>
        <row r="574">
          <cell r="D574" t="str">
            <v>4.3.2. Tarifas</v>
          </cell>
          <cell r="N574">
            <v>1.89</v>
          </cell>
        </row>
        <row r="575">
          <cell r="D575" t="str">
            <v>4.3.2. Tarifas</v>
          </cell>
          <cell r="N575">
            <v>1.89</v>
          </cell>
        </row>
        <row r="576">
          <cell r="D576" t="str">
            <v>4.3.2. Tarifas</v>
          </cell>
          <cell r="N576">
            <v>1.89</v>
          </cell>
        </row>
        <row r="577">
          <cell r="D577" t="str">
            <v>4.3.2. Tarifas</v>
          </cell>
          <cell r="N577">
            <v>1.89</v>
          </cell>
        </row>
        <row r="578">
          <cell r="D578" t="str">
            <v>4.3.2. Tarifas</v>
          </cell>
          <cell r="N578">
            <v>1.89</v>
          </cell>
        </row>
        <row r="579">
          <cell r="D579" t="str">
            <v>4.3.2. Tarifas</v>
          </cell>
          <cell r="N579">
            <v>1.89</v>
          </cell>
        </row>
        <row r="580">
          <cell r="D580" t="str">
            <v>4.3.2. Tarifas</v>
          </cell>
          <cell r="N580">
            <v>1.89</v>
          </cell>
        </row>
        <row r="581">
          <cell r="D581" t="str">
            <v>4.3.2. Tarifas</v>
          </cell>
          <cell r="N581">
            <v>1.89</v>
          </cell>
        </row>
        <row r="582">
          <cell r="D582" t="str">
            <v>4.3.2. Tarifas</v>
          </cell>
          <cell r="N582">
            <v>1.89</v>
          </cell>
        </row>
        <row r="583">
          <cell r="D583" t="str">
            <v>4.3.2. Tarifas</v>
          </cell>
          <cell r="N583">
            <v>1.89</v>
          </cell>
        </row>
        <row r="584">
          <cell r="D584" t="str">
            <v>4.3.2. Tarifas</v>
          </cell>
          <cell r="N584">
            <v>1.89</v>
          </cell>
        </row>
        <row r="585">
          <cell r="D585" t="str">
            <v>4.3.2. Tarifas</v>
          </cell>
          <cell r="N585">
            <v>1.89</v>
          </cell>
        </row>
        <row r="586">
          <cell r="D586" t="str">
            <v>4.3.2. Tarifas</v>
          </cell>
          <cell r="N586">
            <v>1.89</v>
          </cell>
        </row>
        <row r="587">
          <cell r="D587" t="str">
            <v>4.3.2. Tarifas</v>
          </cell>
          <cell r="N587">
            <v>1.89</v>
          </cell>
        </row>
        <row r="588">
          <cell r="D588" t="str">
            <v>4.3.2. Tarifas</v>
          </cell>
          <cell r="N588">
            <v>1.89</v>
          </cell>
        </row>
        <row r="589">
          <cell r="D589" t="str">
            <v>4.3.2. Tarifas</v>
          </cell>
          <cell r="N589">
            <v>1.89</v>
          </cell>
        </row>
        <row r="590">
          <cell r="D590" t="str">
            <v>4.3.2. Tarifas</v>
          </cell>
          <cell r="N590">
            <v>1.89</v>
          </cell>
        </row>
        <row r="591">
          <cell r="D591" t="str">
            <v>4.3.2. Tarifas</v>
          </cell>
          <cell r="N591">
            <v>1.89</v>
          </cell>
        </row>
        <row r="592">
          <cell r="D592" t="str">
            <v>4.3.2. Tarifas</v>
          </cell>
          <cell r="N592">
            <v>1.89</v>
          </cell>
        </row>
        <row r="593">
          <cell r="D593" t="str">
            <v>4.3.2. Tarifas</v>
          </cell>
          <cell r="N593">
            <v>1.89</v>
          </cell>
        </row>
        <row r="594">
          <cell r="D594" t="str">
            <v>4.3.2. Tarifas</v>
          </cell>
          <cell r="N594">
            <v>1.89</v>
          </cell>
        </row>
        <row r="595">
          <cell r="D595" t="str">
            <v>4.3.2. Tarifas</v>
          </cell>
          <cell r="N595">
            <v>1.89</v>
          </cell>
        </row>
        <row r="596">
          <cell r="D596" t="str">
            <v>4.3.2. Tarifas</v>
          </cell>
          <cell r="N596">
            <v>1.89</v>
          </cell>
        </row>
        <row r="597">
          <cell r="D597" t="str">
            <v>4.3.2. Tarifas</v>
          </cell>
          <cell r="N597">
            <v>1.89</v>
          </cell>
        </row>
        <row r="598">
          <cell r="D598" t="str">
            <v>4.3.2. Tarifas</v>
          </cell>
          <cell r="N598">
            <v>1.89</v>
          </cell>
        </row>
        <row r="599">
          <cell r="D599" t="str">
            <v>4.3.2. Tarifas</v>
          </cell>
          <cell r="N599">
            <v>1.89</v>
          </cell>
        </row>
        <row r="600">
          <cell r="D600" t="str">
            <v>4.3.2. Tarifas</v>
          </cell>
          <cell r="N600">
            <v>1.89</v>
          </cell>
        </row>
        <row r="601">
          <cell r="D601" t="str">
            <v>4.3.2. Tarifas</v>
          </cell>
          <cell r="N601">
            <v>1.89</v>
          </cell>
        </row>
        <row r="602">
          <cell r="D602" t="str">
            <v>4.3.2. Tarifas</v>
          </cell>
          <cell r="N602">
            <v>1.89</v>
          </cell>
        </row>
        <row r="603">
          <cell r="D603" t="str">
            <v>4.3.2. Tarifas</v>
          </cell>
          <cell r="N603">
            <v>1.89</v>
          </cell>
        </row>
        <row r="604">
          <cell r="D604" t="str">
            <v>4.3.2. Tarifas</v>
          </cell>
          <cell r="N604">
            <v>1.89</v>
          </cell>
        </row>
        <row r="605">
          <cell r="D605" t="str">
            <v>4.3.2. Tarifas</v>
          </cell>
          <cell r="N605">
            <v>1.89</v>
          </cell>
        </row>
        <row r="606">
          <cell r="D606" t="str">
            <v>4.3.2. Tarifas</v>
          </cell>
          <cell r="N606">
            <v>1.89</v>
          </cell>
        </row>
        <row r="607">
          <cell r="D607" t="str">
            <v>4.3.2. Tarifas</v>
          </cell>
          <cell r="N607">
            <v>1.89</v>
          </cell>
        </row>
        <row r="608">
          <cell r="D608" t="str">
            <v>4.3.2. Tarifas</v>
          </cell>
          <cell r="N608">
            <v>1.89</v>
          </cell>
        </row>
        <row r="609">
          <cell r="D609" t="str">
            <v>4.3.2. Tarifas</v>
          </cell>
          <cell r="N609">
            <v>1.89</v>
          </cell>
        </row>
        <row r="610">
          <cell r="D610" t="str">
            <v>4.3.2. Tarifas</v>
          </cell>
          <cell r="N610">
            <v>1.89</v>
          </cell>
        </row>
        <row r="611">
          <cell r="D611" t="str">
            <v>4.3.2. Tarifas</v>
          </cell>
          <cell r="N611">
            <v>1.89</v>
          </cell>
        </row>
        <row r="612">
          <cell r="D612" t="str">
            <v>4.3.2. Tarifas</v>
          </cell>
          <cell r="N612">
            <v>1.89</v>
          </cell>
        </row>
        <row r="613">
          <cell r="D613" t="str">
            <v>4.3.2. Tarifas</v>
          </cell>
          <cell r="N613">
            <v>1.89</v>
          </cell>
        </row>
        <row r="614">
          <cell r="D614" t="str">
            <v>4.3.2. Tarifas</v>
          </cell>
          <cell r="N614">
            <v>1.89</v>
          </cell>
        </row>
        <row r="615">
          <cell r="D615" t="str">
            <v>4.3.2. Tarifas</v>
          </cell>
          <cell r="N615">
            <v>1.89</v>
          </cell>
        </row>
        <row r="616">
          <cell r="D616" t="str">
            <v>4.3.2. Tarifas</v>
          </cell>
          <cell r="N616">
            <v>1.89</v>
          </cell>
        </row>
        <row r="617">
          <cell r="D617" t="str">
            <v>4.3.2. Tarifas</v>
          </cell>
          <cell r="N617">
            <v>1.89</v>
          </cell>
        </row>
        <row r="618">
          <cell r="D618" t="str">
            <v>4.3.2. Tarifas</v>
          </cell>
          <cell r="N618">
            <v>1.89</v>
          </cell>
        </row>
        <row r="619">
          <cell r="D619" t="str">
            <v>4.3.2. Tarifas</v>
          </cell>
          <cell r="N619">
            <v>1.89</v>
          </cell>
        </row>
        <row r="620">
          <cell r="D620" t="str">
            <v>4.3.2. Tarifas</v>
          </cell>
          <cell r="N620">
            <v>1.89</v>
          </cell>
        </row>
        <row r="621">
          <cell r="D621" t="str">
            <v>4.3.2. Tarifas</v>
          </cell>
          <cell r="N621">
            <v>1.89</v>
          </cell>
        </row>
        <row r="622">
          <cell r="D622" t="str">
            <v>4.3.2. Tarifas</v>
          </cell>
          <cell r="N622">
            <v>1.89</v>
          </cell>
        </row>
        <row r="623">
          <cell r="D623" t="str">
            <v>4.3.2. Tarifas</v>
          </cell>
          <cell r="N623">
            <v>1.89</v>
          </cell>
        </row>
        <row r="624">
          <cell r="D624" t="str">
            <v>4.3.2. Tarifas</v>
          </cell>
          <cell r="N624">
            <v>1.89</v>
          </cell>
        </row>
        <row r="625">
          <cell r="D625" t="str">
            <v>4.3.2. Tarifas</v>
          </cell>
          <cell r="N625">
            <v>1.89</v>
          </cell>
        </row>
        <row r="626">
          <cell r="D626" t="str">
            <v>4.3.2. Tarifas</v>
          </cell>
          <cell r="N626">
            <v>1.89</v>
          </cell>
        </row>
        <row r="627">
          <cell r="D627" t="str">
            <v>4.3.2. Tarifas</v>
          </cell>
          <cell r="N627">
            <v>1.89</v>
          </cell>
        </row>
        <row r="628">
          <cell r="D628" t="str">
            <v>4.3.2. Tarifas</v>
          </cell>
          <cell r="N628">
            <v>1.89</v>
          </cell>
        </row>
        <row r="629">
          <cell r="D629" t="str">
            <v>4.3.2. Tarifas</v>
          </cell>
          <cell r="N629">
            <v>1.89</v>
          </cell>
        </row>
        <row r="630">
          <cell r="D630" t="str">
            <v>4.3.2. Tarifas</v>
          </cell>
          <cell r="N630">
            <v>1.89</v>
          </cell>
        </row>
        <row r="631">
          <cell r="D631" t="str">
            <v>4.3.2. Tarifas</v>
          </cell>
          <cell r="N631">
            <v>1.89</v>
          </cell>
        </row>
        <row r="632">
          <cell r="D632" t="str">
            <v>4.3.2. Tarifas</v>
          </cell>
          <cell r="N632">
            <v>1.89</v>
          </cell>
        </row>
        <row r="633">
          <cell r="D633" t="str">
            <v>4.3.2. Tarifas</v>
          </cell>
          <cell r="N633">
            <v>1.89</v>
          </cell>
        </row>
        <row r="634">
          <cell r="D634" t="str">
            <v>4.3.2. Tarifas</v>
          </cell>
          <cell r="N634">
            <v>1.89</v>
          </cell>
        </row>
        <row r="635">
          <cell r="D635" t="str">
            <v>4.3.2. Tarifas</v>
          </cell>
          <cell r="N635">
            <v>1.89</v>
          </cell>
        </row>
        <row r="636">
          <cell r="D636" t="str">
            <v>4.3.2. Tarifas</v>
          </cell>
          <cell r="N636">
            <v>1.89</v>
          </cell>
        </row>
        <row r="637">
          <cell r="D637" t="str">
            <v>4.3.2. Tarifas</v>
          </cell>
          <cell r="N637">
            <v>1.89</v>
          </cell>
        </row>
        <row r="638">
          <cell r="D638" t="str">
            <v>4.3.2. Tarifas</v>
          </cell>
          <cell r="N638">
            <v>1.89</v>
          </cell>
        </row>
        <row r="639">
          <cell r="D639" t="str">
            <v>4.3.2. Tarifas</v>
          </cell>
          <cell r="N639">
            <v>1.89</v>
          </cell>
        </row>
        <row r="640">
          <cell r="D640" t="str">
            <v>4.3.2. Tarifas</v>
          </cell>
          <cell r="N640">
            <v>1.89</v>
          </cell>
        </row>
        <row r="641">
          <cell r="D641" t="str">
            <v>4.3.2. Tarifas</v>
          </cell>
          <cell r="N641">
            <v>1.89</v>
          </cell>
        </row>
        <row r="642">
          <cell r="D642" t="str">
            <v>4.3.2. Tarifas</v>
          </cell>
          <cell r="N642">
            <v>1.89</v>
          </cell>
        </row>
        <row r="643">
          <cell r="D643" t="str">
            <v>4.3.2. Tarifas</v>
          </cell>
          <cell r="N643">
            <v>1.89</v>
          </cell>
        </row>
        <row r="644">
          <cell r="D644" t="str">
            <v>4.3.2. Tarifas</v>
          </cell>
          <cell r="N644">
            <v>1.89</v>
          </cell>
        </row>
        <row r="645">
          <cell r="D645" t="str">
            <v>4.3.2. Tarifas</v>
          </cell>
          <cell r="N645">
            <v>1.89</v>
          </cell>
        </row>
        <row r="646">
          <cell r="D646" t="str">
            <v>4.3.2. Tarifas</v>
          </cell>
          <cell r="N646">
            <v>1.89</v>
          </cell>
        </row>
        <row r="647">
          <cell r="D647" t="str">
            <v>4.3.2. Tarifas</v>
          </cell>
          <cell r="N647">
            <v>1.89</v>
          </cell>
        </row>
        <row r="648">
          <cell r="D648" t="str">
            <v>4.3.2. Tarifas</v>
          </cell>
          <cell r="N648">
            <v>1.89</v>
          </cell>
        </row>
        <row r="649">
          <cell r="D649" t="str">
            <v>4.3.2. Tarifas</v>
          </cell>
          <cell r="N649">
            <v>1.89</v>
          </cell>
        </row>
        <row r="650">
          <cell r="D650" t="str">
            <v>4.3.2. Tarifas</v>
          </cell>
          <cell r="N650">
            <v>1.89</v>
          </cell>
        </row>
        <row r="651">
          <cell r="D651" t="str">
            <v>4.3.2. Tarifas</v>
          </cell>
          <cell r="N651">
            <v>1.89</v>
          </cell>
        </row>
        <row r="652">
          <cell r="D652" t="str">
            <v>4.3.2. Tarifas</v>
          </cell>
          <cell r="N652">
            <v>1.89</v>
          </cell>
        </row>
        <row r="653">
          <cell r="D653" t="str">
            <v>4.3.2. Tarifas</v>
          </cell>
          <cell r="N653">
            <v>1.89</v>
          </cell>
        </row>
        <row r="654">
          <cell r="D654" t="str">
            <v>4.3.2. Tarifas</v>
          </cell>
          <cell r="N654">
            <v>1.89</v>
          </cell>
        </row>
        <row r="655">
          <cell r="D655" t="str">
            <v>4.3.2. Tarifas</v>
          </cell>
          <cell r="N655">
            <v>1.89</v>
          </cell>
        </row>
        <row r="656">
          <cell r="D656" t="str">
            <v>4.3.2. Tarifas</v>
          </cell>
          <cell r="N656">
            <v>1.89</v>
          </cell>
        </row>
        <row r="657">
          <cell r="D657" t="str">
            <v>4.3.2. Tarifas</v>
          </cell>
          <cell r="N657">
            <v>1.89</v>
          </cell>
        </row>
        <row r="658">
          <cell r="D658" t="str">
            <v>4.3.2. Tarifas</v>
          </cell>
          <cell r="N658">
            <v>1.89</v>
          </cell>
        </row>
        <row r="659">
          <cell r="D659" t="str">
            <v>4.3.2. Tarifas</v>
          </cell>
          <cell r="N659">
            <v>1.89</v>
          </cell>
        </row>
        <row r="660">
          <cell r="D660" t="str">
            <v>4.3.2. Tarifas</v>
          </cell>
          <cell r="N660">
            <v>1.89</v>
          </cell>
        </row>
        <row r="661">
          <cell r="D661" t="str">
            <v>4.3.2. Tarifas</v>
          </cell>
          <cell r="N661">
            <v>1.89</v>
          </cell>
        </row>
        <row r="662">
          <cell r="D662" t="str">
            <v>4.3.2. Tarifas</v>
          </cell>
          <cell r="N662">
            <v>1.89</v>
          </cell>
        </row>
        <row r="663">
          <cell r="D663" t="str">
            <v>4.3.2. Tarifas</v>
          </cell>
          <cell r="N663">
            <v>1.89</v>
          </cell>
        </row>
        <row r="664">
          <cell r="D664" t="str">
            <v>4.3.2. Tarifas</v>
          </cell>
          <cell r="N664">
            <v>1.89</v>
          </cell>
        </row>
        <row r="665">
          <cell r="D665" t="str">
            <v>4.3.2. Tarifas</v>
          </cell>
          <cell r="N665">
            <v>1.89</v>
          </cell>
        </row>
        <row r="666">
          <cell r="D666" t="str">
            <v>4.3.2. Tarifas</v>
          </cell>
          <cell r="N666">
            <v>1.89</v>
          </cell>
        </row>
        <row r="667">
          <cell r="D667" t="str">
            <v>4.3.2. Tarifas</v>
          </cell>
          <cell r="N667">
            <v>1.89</v>
          </cell>
        </row>
        <row r="668">
          <cell r="D668" t="str">
            <v>4.3.2. Tarifas</v>
          </cell>
          <cell r="N668">
            <v>1.89</v>
          </cell>
        </row>
        <row r="669">
          <cell r="D669" t="str">
            <v>4.3.2. Tarifas</v>
          </cell>
          <cell r="N669">
            <v>1.89</v>
          </cell>
        </row>
        <row r="670">
          <cell r="D670" t="str">
            <v>4.3.2. Tarifas</v>
          </cell>
          <cell r="N670">
            <v>1.89</v>
          </cell>
        </row>
        <row r="671">
          <cell r="D671" t="str">
            <v>4.3.2. Tarifas</v>
          </cell>
          <cell r="N671">
            <v>1.89</v>
          </cell>
        </row>
        <row r="672">
          <cell r="D672" t="str">
            <v>4.3.2. Tarifas</v>
          </cell>
          <cell r="N672">
            <v>1.89</v>
          </cell>
        </row>
        <row r="673">
          <cell r="D673" t="str">
            <v>4.3.2. Tarifas</v>
          </cell>
          <cell r="N673">
            <v>1.89</v>
          </cell>
        </row>
        <row r="674">
          <cell r="D674" t="str">
            <v>4.3.2. Tarifas</v>
          </cell>
          <cell r="N674">
            <v>1.89</v>
          </cell>
        </row>
        <row r="675">
          <cell r="D675" t="str">
            <v>4.3.2. Tarifas</v>
          </cell>
          <cell r="N675">
            <v>1.89</v>
          </cell>
        </row>
        <row r="676">
          <cell r="D676" t="str">
            <v>4.3.2. Tarifas</v>
          </cell>
          <cell r="N676">
            <v>1.89</v>
          </cell>
        </row>
        <row r="677">
          <cell r="D677" t="str">
            <v>4.3.2. Tarifas</v>
          </cell>
          <cell r="N677">
            <v>1.89</v>
          </cell>
        </row>
        <row r="678">
          <cell r="D678" t="str">
            <v>4.3.2. Tarifas</v>
          </cell>
          <cell r="N678">
            <v>1.89</v>
          </cell>
        </row>
        <row r="679">
          <cell r="D679" t="str">
            <v>4.3.2. Tarifas</v>
          </cell>
          <cell r="N679">
            <v>1.89</v>
          </cell>
        </row>
        <row r="680">
          <cell r="D680" t="str">
            <v>4.3.2. Tarifas</v>
          </cell>
          <cell r="N680">
            <v>1.89</v>
          </cell>
        </row>
        <row r="681">
          <cell r="D681" t="str">
            <v>4.3.2. Tarifas</v>
          </cell>
          <cell r="N681">
            <v>1.89</v>
          </cell>
        </row>
        <row r="682">
          <cell r="D682" t="str">
            <v>4.3.2. Tarifas</v>
          </cell>
          <cell r="N682">
            <v>1.89</v>
          </cell>
        </row>
        <row r="683">
          <cell r="D683" t="str">
            <v>4.3.2. Tarifas</v>
          </cell>
          <cell r="N683">
            <v>1.89</v>
          </cell>
        </row>
        <row r="684">
          <cell r="D684" t="str">
            <v>4.3.2. Tarifas</v>
          </cell>
          <cell r="N684">
            <v>1.89</v>
          </cell>
        </row>
        <row r="685">
          <cell r="D685" t="str">
            <v>4.3.2. Tarifas</v>
          </cell>
          <cell r="N685">
            <v>1.89</v>
          </cell>
        </row>
        <row r="686">
          <cell r="D686" t="str">
            <v>4.3.2. Tarifas</v>
          </cell>
          <cell r="N686">
            <v>1.89</v>
          </cell>
        </row>
        <row r="687">
          <cell r="D687" t="str">
            <v>4.3.2. Tarifas</v>
          </cell>
          <cell r="N687">
            <v>1.89</v>
          </cell>
        </row>
        <row r="688">
          <cell r="D688" t="str">
            <v>4.3.2. Tarifas</v>
          </cell>
          <cell r="N688">
            <v>1.89</v>
          </cell>
        </row>
        <row r="689">
          <cell r="D689" t="str">
            <v>4.3.2. Tarifas</v>
          </cell>
          <cell r="N689">
            <v>1.89</v>
          </cell>
        </row>
        <row r="690">
          <cell r="D690" t="str">
            <v>4.3.2. Tarifas</v>
          </cell>
          <cell r="N690">
            <v>1.89</v>
          </cell>
        </row>
        <row r="691">
          <cell r="D691" t="str">
            <v>4.3.2. Tarifas</v>
          </cell>
          <cell r="N691">
            <v>1.89</v>
          </cell>
        </row>
        <row r="692">
          <cell r="D692" t="str">
            <v>4.3.2. Tarifas</v>
          </cell>
          <cell r="N692">
            <v>1.89</v>
          </cell>
        </row>
        <row r="693">
          <cell r="D693" t="str">
            <v>4.3.2. Tarifas</v>
          </cell>
          <cell r="N693">
            <v>1.89</v>
          </cell>
        </row>
        <row r="694">
          <cell r="D694" t="str">
            <v>4.3.2. Tarifas</v>
          </cell>
          <cell r="N694">
            <v>1.89</v>
          </cell>
        </row>
        <row r="695">
          <cell r="D695" t="str">
            <v>4.3.2. Tarifas</v>
          </cell>
          <cell r="N695">
            <v>1.89</v>
          </cell>
        </row>
        <row r="696">
          <cell r="D696" t="str">
            <v>4.3.2. Tarifas</v>
          </cell>
          <cell r="N696">
            <v>1.89</v>
          </cell>
        </row>
        <row r="697">
          <cell r="D697" t="str">
            <v>4.3.2. Tarifas</v>
          </cell>
          <cell r="N697">
            <v>1.89</v>
          </cell>
        </row>
        <row r="698">
          <cell r="D698" t="str">
            <v>4.3.2. Tarifas</v>
          </cell>
          <cell r="N698">
            <v>1.89</v>
          </cell>
        </row>
        <row r="699">
          <cell r="D699" t="str">
            <v>4.3.2. Tarifas</v>
          </cell>
          <cell r="N699">
            <v>1.89</v>
          </cell>
        </row>
        <row r="700">
          <cell r="D700" t="str">
            <v>4.3.2. Tarifas</v>
          </cell>
          <cell r="N700">
            <v>1.89</v>
          </cell>
        </row>
        <row r="701">
          <cell r="D701" t="str">
            <v>4.3.2. Tarifas</v>
          </cell>
          <cell r="N701">
            <v>1.89</v>
          </cell>
        </row>
        <row r="702">
          <cell r="D702" t="str">
            <v>4.3.2. Tarifas</v>
          </cell>
          <cell r="N702">
            <v>1.89</v>
          </cell>
        </row>
        <row r="703">
          <cell r="D703" t="str">
            <v>4.3.2. Tarifas</v>
          </cell>
          <cell r="N703">
            <v>1.89</v>
          </cell>
        </row>
        <row r="704">
          <cell r="D704" t="str">
            <v>4.3.2. Tarifas</v>
          </cell>
          <cell r="N704">
            <v>1.89</v>
          </cell>
        </row>
        <row r="705">
          <cell r="D705" t="str">
            <v>4.3.2. Tarifas</v>
          </cell>
          <cell r="N705">
            <v>1.89</v>
          </cell>
        </row>
        <row r="706">
          <cell r="D706" t="str">
            <v>4.3.2. Tarifas</v>
          </cell>
          <cell r="N706">
            <v>1.89</v>
          </cell>
        </row>
        <row r="707">
          <cell r="D707" t="str">
            <v>4.3.2. Tarifas</v>
          </cell>
          <cell r="N707">
            <v>1.89</v>
          </cell>
        </row>
        <row r="708">
          <cell r="D708" t="str">
            <v>4.3.2. Tarifas</v>
          </cell>
          <cell r="N708">
            <v>1.89</v>
          </cell>
        </row>
        <row r="709">
          <cell r="D709" t="str">
            <v>4.3.2. Tarifas</v>
          </cell>
          <cell r="N709">
            <v>1.89</v>
          </cell>
        </row>
        <row r="710">
          <cell r="D710" t="str">
            <v>4.3.2. Tarifas</v>
          </cell>
          <cell r="N710">
            <v>1.89</v>
          </cell>
        </row>
        <row r="711">
          <cell r="D711" t="str">
            <v>4.3.2. Tarifas</v>
          </cell>
          <cell r="N711">
            <v>1.89</v>
          </cell>
        </row>
        <row r="712">
          <cell r="D712" t="str">
            <v>4.3.2. Tarifas</v>
          </cell>
          <cell r="N712">
            <v>1.89</v>
          </cell>
        </row>
        <row r="713">
          <cell r="D713" t="str">
            <v>4.3.2. Tarifas</v>
          </cell>
          <cell r="N713">
            <v>1.89</v>
          </cell>
        </row>
        <row r="714">
          <cell r="D714" t="str">
            <v>4.3.2. Tarifas</v>
          </cell>
          <cell r="N714">
            <v>1.89</v>
          </cell>
        </row>
        <row r="715">
          <cell r="D715" t="str">
            <v>4.3.2. Tarifas</v>
          </cell>
          <cell r="N715">
            <v>1.89</v>
          </cell>
        </row>
        <row r="716">
          <cell r="D716" t="str">
            <v>4.3.2. Tarifas</v>
          </cell>
          <cell r="N716">
            <v>1.89</v>
          </cell>
        </row>
        <row r="717">
          <cell r="D717" t="str">
            <v>4.3.2. Tarifas</v>
          </cell>
          <cell r="N717">
            <v>1.89</v>
          </cell>
        </row>
        <row r="718">
          <cell r="D718" t="str">
            <v>4.3.2. Tarifas</v>
          </cell>
          <cell r="N718">
            <v>1.89</v>
          </cell>
        </row>
        <row r="719">
          <cell r="D719" t="str">
            <v>4.3.2. Tarifas</v>
          </cell>
          <cell r="N719">
            <v>1.89</v>
          </cell>
        </row>
        <row r="720">
          <cell r="D720" t="str">
            <v>4.3.2. Tarifas</v>
          </cell>
          <cell r="N720">
            <v>1.89</v>
          </cell>
        </row>
        <row r="721">
          <cell r="D721" t="str">
            <v>4.3.2. Tarifas</v>
          </cell>
          <cell r="N721">
            <v>1.89</v>
          </cell>
        </row>
        <row r="722">
          <cell r="D722" t="str">
            <v>4.3.2. Tarifas</v>
          </cell>
          <cell r="N722">
            <v>1.89</v>
          </cell>
        </row>
        <row r="723">
          <cell r="D723" t="str">
            <v>4.3.2. Tarifas</v>
          </cell>
          <cell r="N723">
            <v>1.89</v>
          </cell>
        </row>
        <row r="724">
          <cell r="D724" t="str">
            <v>4.3.2. Tarifas</v>
          </cell>
          <cell r="N724">
            <v>1.89</v>
          </cell>
        </row>
        <row r="725">
          <cell r="D725" t="str">
            <v>4.3.2. Tarifas</v>
          </cell>
          <cell r="N725">
            <v>1.89</v>
          </cell>
        </row>
        <row r="726">
          <cell r="D726" t="str">
            <v>4.3.2. Tarifas</v>
          </cell>
          <cell r="N726">
            <v>1.89</v>
          </cell>
        </row>
        <row r="727">
          <cell r="D727" t="str">
            <v>4.3.2. Tarifas</v>
          </cell>
          <cell r="N727">
            <v>1.89</v>
          </cell>
        </row>
        <row r="728">
          <cell r="D728" t="str">
            <v>4.3.2. Tarifas</v>
          </cell>
          <cell r="N728">
            <v>1.89</v>
          </cell>
        </row>
        <row r="729">
          <cell r="D729" t="str">
            <v>4.3.2. Tarifas</v>
          </cell>
          <cell r="N729">
            <v>1.89</v>
          </cell>
        </row>
        <row r="730">
          <cell r="D730" t="str">
            <v>4.3.2. Tarifas</v>
          </cell>
          <cell r="N730">
            <v>1.89</v>
          </cell>
        </row>
        <row r="731">
          <cell r="D731" t="str">
            <v>4.3.2. Tarifas</v>
          </cell>
          <cell r="N731">
            <v>1.89</v>
          </cell>
        </row>
        <row r="732">
          <cell r="D732" t="str">
            <v>4.3.2. Tarifas</v>
          </cell>
          <cell r="N732">
            <v>1.89</v>
          </cell>
        </row>
        <row r="733">
          <cell r="D733" t="str">
            <v>4.3.2. Tarifas</v>
          </cell>
          <cell r="N733">
            <v>1.89</v>
          </cell>
        </row>
        <row r="734">
          <cell r="D734" t="str">
            <v>4.3.2. Tarifas</v>
          </cell>
          <cell r="N734">
            <v>1.89</v>
          </cell>
        </row>
        <row r="735">
          <cell r="D735" t="str">
            <v>4.3.2. Tarifas</v>
          </cell>
          <cell r="N735">
            <v>1.89</v>
          </cell>
        </row>
        <row r="736">
          <cell r="D736" t="str">
            <v>4.3.2. Tarifas</v>
          </cell>
          <cell r="N736">
            <v>1.89</v>
          </cell>
        </row>
        <row r="737">
          <cell r="D737" t="str">
            <v>4.3.2. Tarifas</v>
          </cell>
          <cell r="N737">
            <v>1.89</v>
          </cell>
        </row>
        <row r="738">
          <cell r="D738" t="str">
            <v>4.3.2. Tarifas</v>
          </cell>
          <cell r="N738">
            <v>1.89</v>
          </cell>
        </row>
        <row r="739">
          <cell r="D739" t="str">
            <v>4.3.2. Tarifas</v>
          </cell>
          <cell r="N739">
            <v>1.89</v>
          </cell>
        </row>
        <row r="740">
          <cell r="D740" t="str">
            <v>4.3.2. Tarifas</v>
          </cell>
          <cell r="N740">
            <v>1.89</v>
          </cell>
        </row>
        <row r="741">
          <cell r="D741" t="str">
            <v>4.3.2. Tarifas</v>
          </cell>
          <cell r="N741">
            <v>1.89</v>
          </cell>
        </row>
        <row r="742">
          <cell r="D742" t="str">
            <v>4.3.2. Tarifas</v>
          </cell>
          <cell r="N742">
            <v>1.89</v>
          </cell>
        </row>
        <row r="743">
          <cell r="D743" t="str">
            <v>4.3.2. Tarifas</v>
          </cell>
          <cell r="N743">
            <v>1.89</v>
          </cell>
        </row>
        <row r="744">
          <cell r="D744" t="str">
            <v>4.3.2. Tarifas</v>
          </cell>
          <cell r="N744">
            <v>1.89</v>
          </cell>
        </row>
        <row r="745">
          <cell r="D745" t="str">
            <v>4.3.2. Tarifas</v>
          </cell>
          <cell r="N745">
            <v>1.89</v>
          </cell>
        </row>
        <row r="746">
          <cell r="D746" t="str">
            <v>4.3.2. Tarifas</v>
          </cell>
          <cell r="N746">
            <v>1.89</v>
          </cell>
        </row>
        <row r="747">
          <cell r="D747" t="str">
            <v>4.3.2. Tarifas</v>
          </cell>
          <cell r="N747">
            <v>1.89</v>
          </cell>
        </row>
        <row r="748">
          <cell r="D748" t="str">
            <v>4.3.2. Tarifas</v>
          </cell>
          <cell r="N748">
            <v>1.89</v>
          </cell>
        </row>
        <row r="749">
          <cell r="D749" t="str">
            <v>4.3.2. Tarifas</v>
          </cell>
          <cell r="N749">
            <v>1.89</v>
          </cell>
        </row>
        <row r="750">
          <cell r="D750" t="str">
            <v>4.3.2. Tarifas</v>
          </cell>
          <cell r="N750">
            <v>1.89</v>
          </cell>
        </row>
        <row r="751">
          <cell r="D751" t="str">
            <v>4.3.2. Tarifas</v>
          </cell>
          <cell r="N751">
            <v>1.89</v>
          </cell>
        </row>
        <row r="752">
          <cell r="D752" t="str">
            <v>4.3.2. Tarifas</v>
          </cell>
          <cell r="N752">
            <v>1.89</v>
          </cell>
        </row>
        <row r="753">
          <cell r="D753" t="str">
            <v>4.3.2. Tarifas</v>
          </cell>
          <cell r="N753">
            <v>1.89</v>
          </cell>
        </row>
        <row r="754">
          <cell r="D754" t="str">
            <v>4.3.2. Tarifas</v>
          </cell>
          <cell r="N754">
            <v>1.89</v>
          </cell>
        </row>
        <row r="755">
          <cell r="D755" t="str">
            <v>4.3.2. Tarifas</v>
          </cell>
          <cell r="N755">
            <v>1.89</v>
          </cell>
        </row>
        <row r="756">
          <cell r="D756" t="str">
            <v>4.3.2. Tarifas</v>
          </cell>
          <cell r="N756">
            <v>1.89</v>
          </cell>
        </row>
        <row r="757">
          <cell r="D757" t="str">
            <v>4.3.2. Tarifas</v>
          </cell>
          <cell r="N757">
            <v>1.89</v>
          </cell>
        </row>
        <row r="758">
          <cell r="D758" t="str">
            <v>4.3.2. Tarifas</v>
          </cell>
          <cell r="N758">
            <v>1.89</v>
          </cell>
        </row>
        <row r="759">
          <cell r="D759" t="str">
            <v>4.3.2. Tarifas</v>
          </cell>
          <cell r="N759">
            <v>1.89</v>
          </cell>
        </row>
        <row r="760">
          <cell r="D760" t="str">
            <v>4.3.2. Tarifas</v>
          </cell>
          <cell r="N760">
            <v>1.89</v>
          </cell>
        </row>
        <row r="761">
          <cell r="D761" t="str">
            <v>4.3.2. Tarifas</v>
          </cell>
          <cell r="N761">
            <v>1.89</v>
          </cell>
        </row>
        <row r="762">
          <cell r="D762" t="str">
            <v>4.3.2. Tarifas</v>
          </cell>
          <cell r="N762">
            <v>1.89</v>
          </cell>
        </row>
        <row r="763">
          <cell r="D763" t="str">
            <v>4.3.2. Tarifas</v>
          </cell>
          <cell r="N763">
            <v>1.89</v>
          </cell>
        </row>
        <row r="764">
          <cell r="D764" t="str">
            <v>4.3.2. Tarifas</v>
          </cell>
          <cell r="N764">
            <v>1.89</v>
          </cell>
        </row>
        <row r="765">
          <cell r="D765" t="str">
            <v>4.3.2. Tarifas</v>
          </cell>
          <cell r="N765">
            <v>1.89</v>
          </cell>
        </row>
        <row r="766">
          <cell r="D766" t="str">
            <v>4.3.2. Tarifas</v>
          </cell>
          <cell r="N766">
            <v>1.89</v>
          </cell>
        </row>
        <row r="767">
          <cell r="D767" t="str">
            <v>4.3.2. Tarifas</v>
          </cell>
          <cell r="N767">
            <v>1.89</v>
          </cell>
        </row>
        <row r="768">
          <cell r="D768" t="str">
            <v>4.3.2. Tarifas</v>
          </cell>
          <cell r="N768">
            <v>1.89</v>
          </cell>
        </row>
        <row r="769">
          <cell r="D769" t="str">
            <v>4.3.2. Tarifas</v>
          </cell>
          <cell r="N769">
            <v>1.89</v>
          </cell>
        </row>
        <row r="770">
          <cell r="D770" t="str">
            <v>4.3.2. Tarifas</v>
          </cell>
          <cell r="N770">
            <v>1.89</v>
          </cell>
        </row>
        <row r="771">
          <cell r="D771" t="str">
            <v>4.3.2. Tarifas</v>
          </cell>
          <cell r="N771">
            <v>1.89</v>
          </cell>
        </row>
        <row r="772">
          <cell r="D772" t="str">
            <v>4.3.2. Tarifas</v>
          </cell>
          <cell r="N772">
            <v>1.89</v>
          </cell>
        </row>
        <row r="773">
          <cell r="D773" t="str">
            <v>4.3.2. Tarifas</v>
          </cell>
          <cell r="N773">
            <v>1.89</v>
          </cell>
        </row>
        <row r="774">
          <cell r="D774" t="str">
            <v>4.3.2. Tarifas</v>
          </cell>
          <cell r="N774">
            <v>1.89</v>
          </cell>
        </row>
        <row r="775">
          <cell r="D775" t="str">
            <v>4.3.2. Tarifas</v>
          </cell>
          <cell r="N775">
            <v>1.89</v>
          </cell>
        </row>
        <row r="776">
          <cell r="D776" t="str">
            <v>4.3.2. Tarifas</v>
          </cell>
          <cell r="N776">
            <v>1.89</v>
          </cell>
        </row>
        <row r="777">
          <cell r="D777" t="str">
            <v>4.3.2. Tarifas</v>
          </cell>
          <cell r="N777">
            <v>1.89</v>
          </cell>
        </row>
        <row r="778">
          <cell r="D778" t="str">
            <v>4.3.2. Tarifas</v>
          </cell>
          <cell r="N778">
            <v>1.89</v>
          </cell>
        </row>
        <row r="779">
          <cell r="D779" t="str">
            <v>4.3.2. Tarifas</v>
          </cell>
          <cell r="N779">
            <v>1.89</v>
          </cell>
        </row>
        <row r="780">
          <cell r="D780" t="str">
            <v>4.3.2. Tarifas</v>
          </cell>
          <cell r="N780">
            <v>1.89</v>
          </cell>
        </row>
        <row r="781">
          <cell r="D781" t="str">
            <v>4.3.2. Tarifas</v>
          </cell>
          <cell r="N781">
            <v>1.89</v>
          </cell>
        </row>
        <row r="782">
          <cell r="D782" t="str">
            <v>4.3.2. Tarifas</v>
          </cell>
          <cell r="N782">
            <v>1.89</v>
          </cell>
        </row>
        <row r="783">
          <cell r="D783" t="str">
            <v>4.3.2. Tarifas</v>
          </cell>
          <cell r="N783">
            <v>1.89</v>
          </cell>
        </row>
        <row r="784">
          <cell r="D784" t="str">
            <v>4.3.2. Tarifas</v>
          </cell>
          <cell r="N784">
            <v>1.89</v>
          </cell>
        </row>
        <row r="785">
          <cell r="D785" t="str">
            <v>4.3.2. Tarifas</v>
          </cell>
          <cell r="N785">
            <v>1.89</v>
          </cell>
        </row>
        <row r="786">
          <cell r="D786" t="str">
            <v>4.3.2. Tarifas</v>
          </cell>
          <cell r="N786">
            <v>1.89</v>
          </cell>
        </row>
        <row r="787">
          <cell r="D787" t="str">
            <v>4.3.2. Tarifas</v>
          </cell>
          <cell r="N787">
            <v>1.89</v>
          </cell>
        </row>
        <row r="788">
          <cell r="D788" t="str">
            <v>4.3.2. Tarifas</v>
          </cell>
          <cell r="N788">
            <v>1.89</v>
          </cell>
        </row>
        <row r="789">
          <cell r="D789" t="str">
            <v>4.3.2. Tarifas</v>
          </cell>
          <cell r="N789">
            <v>1.89</v>
          </cell>
        </row>
        <row r="790">
          <cell r="D790" t="str">
            <v>4.3.2. Tarifas</v>
          </cell>
          <cell r="N790">
            <v>1.89</v>
          </cell>
        </row>
        <row r="791">
          <cell r="D791" t="str">
            <v>4.3.2. Tarifas</v>
          </cell>
          <cell r="N791">
            <v>1.89</v>
          </cell>
        </row>
        <row r="792">
          <cell r="D792" t="str">
            <v>4.3.2. Tarifas</v>
          </cell>
          <cell r="N792">
            <v>1.89</v>
          </cell>
        </row>
        <row r="793">
          <cell r="D793" t="str">
            <v>4.3.2. Tarifas</v>
          </cell>
          <cell r="N793">
            <v>1.89</v>
          </cell>
        </row>
        <row r="794">
          <cell r="D794" t="str">
            <v>4.3.2. Tarifas</v>
          </cell>
          <cell r="N794">
            <v>1.89</v>
          </cell>
        </row>
        <row r="795">
          <cell r="D795" t="str">
            <v>4.3.2. Tarifas</v>
          </cell>
          <cell r="N795">
            <v>1.89</v>
          </cell>
        </row>
        <row r="796">
          <cell r="D796" t="str">
            <v>4.3.2. Tarifas</v>
          </cell>
          <cell r="N796">
            <v>1.89</v>
          </cell>
        </row>
        <row r="797">
          <cell r="D797" t="str">
            <v>4.3.2. Tarifas</v>
          </cell>
          <cell r="N797">
            <v>1.89</v>
          </cell>
        </row>
        <row r="798">
          <cell r="D798" t="str">
            <v>4.3.2. Tarifas</v>
          </cell>
          <cell r="N798">
            <v>1.89</v>
          </cell>
        </row>
        <row r="799">
          <cell r="D799" t="str">
            <v>4.3.2. Tarifas</v>
          </cell>
          <cell r="N799">
            <v>1.89</v>
          </cell>
        </row>
        <row r="800">
          <cell r="D800" t="str">
            <v>4.3.2. Tarifas</v>
          </cell>
          <cell r="N800">
            <v>1.89</v>
          </cell>
        </row>
        <row r="801">
          <cell r="D801" t="str">
            <v>4.3.2. Tarifas</v>
          </cell>
          <cell r="N801">
            <v>1.89</v>
          </cell>
        </row>
        <row r="802">
          <cell r="D802" t="str">
            <v>4.3.2. Tarifas</v>
          </cell>
          <cell r="N802">
            <v>1.89</v>
          </cell>
        </row>
        <row r="803">
          <cell r="D803" t="str">
            <v>4.3.2. Tarifas</v>
          </cell>
          <cell r="N803">
            <v>1.89</v>
          </cell>
        </row>
        <row r="804">
          <cell r="D804" t="str">
            <v>4.3.2. Tarifas</v>
          </cell>
          <cell r="N804">
            <v>1.89</v>
          </cell>
        </row>
        <row r="805">
          <cell r="D805" t="str">
            <v>4.3.2. Tarifas</v>
          </cell>
          <cell r="N805">
            <v>1.89</v>
          </cell>
        </row>
        <row r="806">
          <cell r="D806" t="str">
            <v>4.3.2. Tarifas</v>
          </cell>
          <cell r="N806">
            <v>1.89</v>
          </cell>
        </row>
        <row r="807">
          <cell r="D807" t="str">
            <v>4.3.2. Tarifas</v>
          </cell>
          <cell r="N807">
            <v>1.89</v>
          </cell>
        </row>
        <row r="808">
          <cell r="D808" t="str">
            <v>4.3.2. Tarifas</v>
          </cell>
          <cell r="N808">
            <v>1.89</v>
          </cell>
        </row>
        <row r="809">
          <cell r="D809" t="str">
            <v>4.3.2. Tarifas</v>
          </cell>
          <cell r="N809">
            <v>1.89</v>
          </cell>
        </row>
        <row r="810">
          <cell r="D810" t="str">
            <v>4.3.2. Tarifas</v>
          </cell>
          <cell r="N810">
            <v>1.89</v>
          </cell>
        </row>
        <row r="811">
          <cell r="D811" t="str">
            <v>4.3.2. Tarifas</v>
          </cell>
          <cell r="N811">
            <v>1.89</v>
          </cell>
        </row>
        <row r="812">
          <cell r="D812" t="str">
            <v>4.3.2. Tarifas</v>
          </cell>
          <cell r="N812">
            <v>1.89</v>
          </cell>
        </row>
        <row r="813">
          <cell r="D813" t="str">
            <v>4.3.2. Tarifas</v>
          </cell>
          <cell r="N813">
            <v>1.89</v>
          </cell>
        </row>
        <row r="814">
          <cell r="D814" t="str">
            <v>4.3.2. Tarifas</v>
          </cell>
          <cell r="N814">
            <v>1.89</v>
          </cell>
        </row>
        <row r="815">
          <cell r="D815" t="str">
            <v>4.3.2. Tarifas</v>
          </cell>
          <cell r="N815">
            <v>1.89</v>
          </cell>
        </row>
        <row r="816">
          <cell r="D816" t="str">
            <v>4.3.2. Tarifas</v>
          </cell>
          <cell r="N816">
            <v>1.89</v>
          </cell>
        </row>
        <row r="817">
          <cell r="D817" t="str">
            <v>4.3.2. Tarifas</v>
          </cell>
          <cell r="N817">
            <v>1.89</v>
          </cell>
        </row>
        <row r="818">
          <cell r="D818" t="str">
            <v>4.3.2. Tarifas</v>
          </cell>
          <cell r="N818">
            <v>1.89</v>
          </cell>
        </row>
        <row r="819">
          <cell r="D819" t="str">
            <v>4.3.2. Tarifas</v>
          </cell>
          <cell r="N819">
            <v>1.89</v>
          </cell>
        </row>
        <row r="820">
          <cell r="D820" t="str">
            <v>4.3.2. Tarifas</v>
          </cell>
          <cell r="N820">
            <v>1.89</v>
          </cell>
        </row>
        <row r="821">
          <cell r="D821" t="str">
            <v>4.3.2. Tarifas</v>
          </cell>
          <cell r="N821">
            <v>1.89</v>
          </cell>
        </row>
        <row r="822">
          <cell r="D822" t="str">
            <v>4.3.2. Tarifas</v>
          </cell>
          <cell r="N822">
            <v>1.89</v>
          </cell>
        </row>
        <row r="823">
          <cell r="D823" t="str">
            <v>4.3.2. Tarifas</v>
          </cell>
          <cell r="N823">
            <v>1.89</v>
          </cell>
        </row>
        <row r="824">
          <cell r="D824" t="str">
            <v>4.3.2. Tarifas</v>
          </cell>
          <cell r="N824">
            <v>1.89</v>
          </cell>
        </row>
        <row r="825">
          <cell r="D825" t="str">
            <v>4.3.2. Tarifas</v>
          </cell>
          <cell r="N825">
            <v>1.89</v>
          </cell>
        </row>
        <row r="826">
          <cell r="D826" t="str">
            <v>4.3.2. Tarifas</v>
          </cell>
          <cell r="N826">
            <v>1.89</v>
          </cell>
        </row>
        <row r="827">
          <cell r="D827" t="str">
            <v>4.3.2. Tarifas</v>
          </cell>
          <cell r="N827">
            <v>1.89</v>
          </cell>
        </row>
        <row r="828">
          <cell r="D828" t="str">
            <v>4.3.2. Tarifas</v>
          </cell>
          <cell r="N828">
            <v>1.89</v>
          </cell>
        </row>
        <row r="829">
          <cell r="D829" t="str">
            <v>4.3.2. Tarifas</v>
          </cell>
          <cell r="N829">
            <v>1.89</v>
          </cell>
        </row>
        <row r="830">
          <cell r="D830" t="str">
            <v>4.3.2. Tarifas</v>
          </cell>
          <cell r="N830">
            <v>1.89</v>
          </cell>
        </row>
        <row r="831">
          <cell r="D831" t="str">
            <v>4.3.2. Tarifas</v>
          </cell>
          <cell r="N831">
            <v>1.89</v>
          </cell>
        </row>
        <row r="832">
          <cell r="D832" t="str">
            <v>4.3.2. Tarifas</v>
          </cell>
          <cell r="N832">
            <v>1.89</v>
          </cell>
        </row>
        <row r="833">
          <cell r="D833" t="str">
            <v>4.3.2. Tarifas</v>
          </cell>
          <cell r="N833">
            <v>1.89</v>
          </cell>
        </row>
        <row r="834">
          <cell r="D834" t="str">
            <v>4.3.2. Tarifas</v>
          </cell>
          <cell r="N834">
            <v>1.89</v>
          </cell>
        </row>
        <row r="835">
          <cell r="D835" t="str">
            <v>4.3.2. Tarifas</v>
          </cell>
          <cell r="N835">
            <v>1.89</v>
          </cell>
        </row>
        <row r="836">
          <cell r="D836" t="str">
            <v>4.3.2. Tarifas</v>
          </cell>
          <cell r="N836">
            <v>1.89</v>
          </cell>
        </row>
        <row r="837">
          <cell r="D837" t="str">
            <v>4.3.2. Tarifas</v>
          </cell>
          <cell r="N837">
            <v>1.89</v>
          </cell>
        </row>
        <row r="838">
          <cell r="D838" t="str">
            <v>4.3.2. Tarifas</v>
          </cell>
          <cell r="N838">
            <v>1.89</v>
          </cell>
        </row>
        <row r="839">
          <cell r="D839" t="str">
            <v>4.3.2. Tarifas</v>
          </cell>
          <cell r="N839">
            <v>1.89</v>
          </cell>
        </row>
        <row r="840">
          <cell r="D840" t="str">
            <v>4.3.2. Tarifas</v>
          </cell>
          <cell r="N840">
            <v>1.89</v>
          </cell>
        </row>
        <row r="841">
          <cell r="D841" t="str">
            <v>4.3.2. Tarifas</v>
          </cell>
          <cell r="N841">
            <v>1.89</v>
          </cell>
        </row>
        <row r="842">
          <cell r="D842" t="str">
            <v>4.3.2. Tarifas</v>
          </cell>
          <cell r="N842">
            <v>1.89</v>
          </cell>
        </row>
        <row r="843">
          <cell r="D843" t="str">
            <v>4.3.2. Tarifas</v>
          </cell>
          <cell r="N843">
            <v>1.89</v>
          </cell>
        </row>
        <row r="844">
          <cell r="D844" t="str">
            <v>4.3.2. Tarifas</v>
          </cell>
          <cell r="N844">
            <v>1.89</v>
          </cell>
        </row>
        <row r="845">
          <cell r="D845" t="str">
            <v>4.3.2. Tarifas</v>
          </cell>
          <cell r="N845">
            <v>1.89</v>
          </cell>
        </row>
        <row r="846">
          <cell r="D846" t="str">
            <v>4.3.2. Tarifas</v>
          </cell>
          <cell r="N846">
            <v>1.89</v>
          </cell>
        </row>
        <row r="847">
          <cell r="D847" t="str">
            <v>4.3.2. Tarifas</v>
          </cell>
          <cell r="N847">
            <v>1.89</v>
          </cell>
        </row>
        <row r="848">
          <cell r="D848" t="str">
            <v>4.3.2. Tarifas</v>
          </cell>
          <cell r="N848">
            <v>1.89</v>
          </cell>
        </row>
        <row r="849">
          <cell r="D849" t="str">
            <v>4.3.2. Tarifas</v>
          </cell>
          <cell r="N849">
            <v>1.89</v>
          </cell>
        </row>
        <row r="850">
          <cell r="D850" t="str">
            <v>4.3.2. Tarifas</v>
          </cell>
          <cell r="N850">
            <v>1.89</v>
          </cell>
        </row>
        <row r="851">
          <cell r="D851" t="str">
            <v>4.3.2. Tarifas</v>
          </cell>
          <cell r="N851">
            <v>1.89</v>
          </cell>
        </row>
        <row r="852">
          <cell r="D852" t="str">
            <v>4.3.2. Tarifas</v>
          </cell>
          <cell r="N852">
            <v>1.89</v>
          </cell>
        </row>
        <row r="853">
          <cell r="D853" t="str">
            <v>4.3.2. Tarifas</v>
          </cell>
          <cell r="N853">
            <v>1.89</v>
          </cell>
        </row>
        <row r="854">
          <cell r="D854" t="str">
            <v>4.3.2. Tarifas</v>
          </cell>
          <cell r="N854">
            <v>1.89</v>
          </cell>
        </row>
        <row r="855">
          <cell r="D855" t="str">
            <v>4.3.2. Tarifas</v>
          </cell>
          <cell r="N855">
            <v>10.45</v>
          </cell>
        </row>
        <row r="856">
          <cell r="D856" t="str">
            <v>4.3.2. Tarifas</v>
          </cell>
          <cell r="N856">
            <v>1.89</v>
          </cell>
        </row>
        <row r="857">
          <cell r="D857" t="str">
            <v>4.3.2. Tarifas</v>
          </cell>
          <cell r="N857">
            <v>1.89</v>
          </cell>
        </row>
        <row r="858">
          <cell r="D858" t="str">
            <v>4.3.2. Tarifas</v>
          </cell>
          <cell r="N858">
            <v>1.89</v>
          </cell>
        </row>
        <row r="859">
          <cell r="D859" t="str">
            <v>4.3.2. Tarifas</v>
          </cell>
          <cell r="N859">
            <v>1.89</v>
          </cell>
        </row>
        <row r="860">
          <cell r="D860" t="str">
            <v>4.3.2. Tarifas</v>
          </cell>
          <cell r="N860">
            <v>1.89</v>
          </cell>
        </row>
        <row r="861">
          <cell r="D861" t="str">
            <v>4.3.2. Tarifas</v>
          </cell>
          <cell r="N861">
            <v>1.89</v>
          </cell>
        </row>
        <row r="862">
          <cell r="D862" t="str">
            <v>4.3.2. Tarifas</v>
          </cell>
          <cell r="N862">
            <v>1.89</v>
          </cell>
        </row>
        <row r="863">
          <cell r="D863" t="str">
            <v>4.3.2. Tarifas</v>
          </cell>
          <cell r="N863">
            <v>1.89</v>
          </cell>
        </row>
        <row r="864">
          <cell r="D864" t="str">
            <v>4.3.2. Tarifas</v>
          </cell>
          <cell r="N864">
            <v>1.89</v>
          </cell>
        </row>
        <row r="865">
          <cell r="D865" t="str">
            <v>4.3.2. Tarifas</v>
          </cell>
          <cell r="N865">
            <v>1.89</v>
          </cell>
        </row>
        <row r="866">
          <cell r="D866" t="str">
            <v>4.3.2. Tarifas</v>
          </cell>
          <cell r="N866">
            <v>1.89</v>
          </cell>
        </row>
        <row r="867">
          <cell r="D867" t="str">
            <v>4.3.2. Tarifas</v>
          </cell>
          <cell r="N867">
            <v>1.89</v>
          </cell>
        </row>
        <row r="868">
          <cell r="D868" t="str">
            <v>4.3.2. Tarifas</v>
          </cell>
          <cell r="N868">
            <v>1.89</v>
          </cell>
        </row>
        <row r="869">
          <cell r="D869" t="str">
            <v>4.3.2. Tarifas</v>
          </cell>
          <cell r="N869">
            <v>1.89</v>
          </cell>
        </row>
        <row r="870">
          <cell r="D870" t="str">
            <v>4.3.2. Tarifas</v>
          </cell>
          <cell r="N870">
            <v>1.89</v>
          </cell>
        </row>
        <row r="871">
          <cell r="D871" t="str">
            <v>4.3.2. Tarifas</v>
          </cell>
          <cell r="N871">
            <v>1.89</v>
          </cell>
        </row>
        <row r="872">
          <cell r="D872" t="str">
            <v>4.3.2. Tarifas</v>
          </cell>
          <cell r="N872">
            <v>1.89</v>
          </cell>
        </row>
        <row r="873">
          <cell r="D873" t="str">
            <v>4.3.2. Tarifas</v>
          </cell>
          <cell r="N873">
            <v>1.89</v>
          </cell>
        </row>
        <row r="874">
          <cell r="D874" t="str">
            <v>4.3.2. Tarifas</v>
          </cell>
          <cell r="N874">
            <v>1.89</v>
          </cell>
        </row>
        <row r="875">
          <cell r="D875" t="str">
            <v>4.3.2. Tarifas</v>
          </cell>
          <cell r="N875">
            <v>1.89</v>
          </cell>
        </row>
        <row r="876">
          <cell r="D876" t="str">
            <v>4.3.2. Tarifas</v>
          </cell>
          <cell r="N876">
            <v>1.89</v>
          </cell>
        </row>
        <row r="877">
          <cell r="D877" t="str">
            <v>4.3.2. Tarifas</v>
          </cell>
          <cell r="N877">
            <v>1.89</v>
          </cell>
        </row>
        <row r="878">
          <cell r="D878" t="str">
            <v>4.3.2. Tarifas</v>
          </cell>
          <cell r="N878">
            <v>1.89</v>
          </cell>
        </row>
        <row r="879">
          <cell r="D879" t="str">
            <v>4.3.2. Tarifas</v>
          </cell>
          <cell r="N879">
            <v>1.89</v>
          </cell>
        </row>
        <row r="880">
          <cell r="D880" t="str">
            <v>4.3.2. Tarifas</v>
          </cell>
          <cell r="N880">
            <v>1.89</v>
          </cell>
        </row>
        <row r="881">
          <cell r="D881" t="str">
            <v>4.3.2. Tarifas</v>
          </cell>
          <cell r="N881">
            <v>1.89</v>
          </cell>
        </row>
        <row r="882">
          <cell r="D882" t="str">
            <v>4.3.2. Tarifas</v>
          </cell>
          <cell r="N882">
            <v>1.89</v>
          </cell>
        </row>
        <row r="883">
          <cell r="D883" t="str">
            <v>4.3.2. Tarifas</v>
          </cell>
          <cell r="N883">
            <v>1.89</v>
          </cell>
        </row>
        <row r="884">
          <cell r="D884" t="str">
            <v>4.3.2. Tarifas</v>
          </cell>
          <cell r="N884">
            <v>1.89</v>
          </cell>
        </row>
        <row r="885">
          <cell r="D885" t="str">
            <v>4.3.2. Tarifas</v>
          </cell>
          <cell r="N885">
            <v>1.89</v>
          </cell>
        </row>
        <row r="886">
          <cell r="D886" t="str">
            <v>4.3.2. Tarifas</v>
          </cell>
          <cell r="N886">
            <v>1.89</v>
          </cell>
        </row>
        <row r="887">
          <cell r="D887" t="str">
            <v>4.3.2. Tarifas</v>
          </cell>
          <cell r="N887">
            <v>1.89</v>
          </cell>
        </row>
        <row r="888">
          <cell r="D888" t="str">
            <v>4.3.2. Tarifas</v>
          </cell>
          <cell r="N888">
            <v>1.89</v>
          </cell>
        </row>
        <row r="889">
          <cell r="D889" t="str">
            <v>4.3.2. Tarifas</v>
          </cell>
          <cell r="N889">
            <v>1.89</v>
          </cell>
        </row>
        <row r="890">
          <cell r="D890" t="str">
            <v>4.3.2. Tarifas</v>
          </cell>
          <cell r="N890">
            <v>1.89</v>
          </cell>
        </row>
        <row r="891">
          <cell r="D891" t="str">
            <v>4.3.2. Tarifas</v>
          </cell>
          <cell r="N891">
            <v>1.89</v>
          </cell>
        </row>
        <row r="892">
          <cell r="D892" t="str">
            <v>4.3.2. Tarifas</v>
          </cell>
          <cell r="N892">
            <v>1.89</v>
          </cell>
        </row>
        <row r="893">
          <cell r="D893" t="str">
            <v>4.3.2. Tarifas</v>
          </cell>
          <cell r="N893">
            <v>1.89</v>
          </cell>
        </row>
        <row r="894">
          <cell r="D894" t="str">
            <v>4.3.2. Tarifas</v>
          </cell>
          <cell r="N894">
            <v>1.89</v>
          </cell>
        </row>
        <row r="895">
          <cell r="D895" t="str">
            <v>4.3.2. Tarifas</v>
          </cell>
          <cell r="N895">
            <v>1.89</v>
          </cell>
        </row>
        <row r="896">
          <cell r="D896" t="str">
            <v>4.3.2. Tarifas</v>
          </cell>
          <cell r="N896">
            <v>1.89</v>
          </cell>
        </row>
        <row r="897">
          <cell r="D897" t="str">
            <v>4.3.2. Tarifas</v>
          </cell>
          <cell r="N897">
            <v>1.89</v>
          </cell>
        </row>
        <row r="898">
          <cell r="D898" t="str">
            <v>4.3.2. Tarifas</v>
          </cell>
          <cell r="N898">
            <v>1.89</v>
          </cell>
        </row>
        <row r="899">
          <cell r="D899" t="str">
            <v>4.3.2. Tarifas</v>
          </cell>
          <cell r="N899">
            <v>1.89</v>
          </cell>
        </row>
        <row r="900">
          <cell r="D900" t="str">
            <v>4.3.2. Tarifas</v>
          </cell>
          <cell r="N900">
            <v>1.89</v>
          </cell>
        </row>
        <row r="901">
          <cell r="D901" t="str">
            <v>4.3.2. Tarifas</v>
          </cell>
          <cell r="N901">
            <v>1.89</v>
          </cell>
        </row>
        <row r="902">
          <cell r="D902" t="str">
            <v>4.3.2. Tarifas</v>
          </cell>
          <cell r="N902">
            <v>1.89</v>
          </cell>
        </row>
        <row r="903">
          <cell r="D903" t="str">
            <v>4.3.2. Tarifas</v>
          </cell>
          <cell r="N903">
            <v>1.89</v>
          </cell>
        </row>
        <row r="904">
          <cell r="D904" t="str">
            <v>4.3.2. Tarifas</v>
          </cell>
          <cell r="N904">
            <v>1.89</v>
          </cell>
        </row>
        <row r="905">
          <cell r="D905" t="str">
            <v>4.3.2. Tarifas</v>
          </cell>
          <cell r="N905">
            <v>1.89</v>
          </cell>
        </row>
        <row r="906">
          <cell r="D906" t="str">
            <v>4.3.2. Tarifas</v>
          </cell>
          <cell r="N906">
            <v>1.89</v>
          </cell>
        </row>
        <row r="907">
          <cell r="D907" t="str">
            <v>4.3.2. Tarifas</v>
          </cell>
          <cell r="N907">
            <v>1.89</v>
          </cell>
        </row>
        <row r="908">
          <cell r="D908" t="str">
            <v>4.3.2. Tarifas</v>
          </cell>
          <cell r="N908">
            <v>1.89</v>
          </cell>
        </row>
        <row r="909">
          <cell r="D909" t="str">
            <v>4.3.2. Tarifas</v>
          </cell>
          <cell r="N909">
            <v>1.89</v>
          </cell>
        </row>
        <row r="910">
          <cell r="D910" t="str">
            <v>4.3.2. Tarifas</v>
          </cell>
          <cell r="N910">
            <v>1.89</v>
          </cell>
        </row>
        <row r="911">
          <cell r="D911" t="str">
            <v>4.3.2. Tarifas</v>
          </cell>
          <cell r="N911">
            <v>1.89</v>
          </cell>
        </row>
        <row r="912">
          <cell r="D912" t="str">
            <v>4.3.2. Tarifas</v>
          </cell>
          <cell r="N912">
            <v>1.89</v>
          </cell>
        </row>
        <row r="913">
          <cell r="D913" t="str">
            <v>4.3.2. Tarifas</v>
          </cell>
          <cell r="N913">
            <v>1.89</v>
          </cell>
        </row>
        <row r="914">
          <cell r="D914" t="str">
            <v>4.3.2. Tarifas</v>
          </cell>
          <cell r="N914">
            <v>1.89</v>
          </cell>
        </row>
        <row r="915">
          <cell r="D915" t="str">
            <v>4.3.2. Tarifas</v>
          </cell>
          <cell r="N915">
            <v>1.89</v>
          </cell>
        </row>
        <row r="916">
          <cell r="D916" t="str">
            <v>4.3.2. Tarifas</v>
          </cell>
          <cell r="N916">
            <v>1.89</v>
          </cell>
        </row>
        <row r="917">
          <cell r="D917" t="str">
            <v>4.3.2. Tarifas</v>
          </cell>
          <cell r="N917">
            <v>1.89</v>
          </cell>
        </row>
        <row r="918">
          <cell r="D918" t="str">
            <v>4.3.2. Tarifas</v>
          </cell>
          <cell r="N918">
            <v>1.89</v>
          </cell>
        </row>
        <row r="919">
          <cell r="D919" t="str">
            <v>4.3.2. Tarifas</v>
          </cell>
          <cell r="N919">
            <v>1.89</v>
          </cell>
        </row>
        <row r="920">
          <cell r="D920" t="str">
            <v>4.3.2. Tarifas</v>
          </cell>
          <cell r="N920">
            <v>1.89</v>
          </cell>
        </row>
        <row r="921">
          <cell r="D921" t="str">
            <v>4.3.2. Tarifas</v>
          </cell>
          <cell r="N921">
            <v>1.89</v>
          </cell>
        </row>
        <row r="922">
          <cell r="D922" t="str">
            <v>4.3.2. Tarifas</v>
          </cell>
          <cell r="N922">
            <v>1.89</v>
          </cell>
        </row>
        <row r="923">
          <cell r="D923" t="str">
            <v>4.3.2. Tarifas</v>
          </cell>
          <cell r="N923">
            <v>1.89</v>
          </cell>
        </row>
        <row r="924">
          <cell r="D924" t="str">
            <v>4.3.2. Tarifas</v>
          </cell>
          <cell r="N924">
            <v>1.89</v>
          </cell>
        </row>
        <row r="925">
          <cell r="D925" t="str">
            <v>4.3.2. Tarifas</v>
          </cell>
          <cell r="N925">
            <v>1.89</v>
          </cell>
        </row>
        <row r="926">
          <cell r="D926" t="str">
            <v>4.3.2. Tarifas</v>
          </cell>
          <cell r="N926">
            <v>1.89</v>
          </cell>
        </row>
        <row r="927">
          <cell r="D927" t="str">
            <v>4.3.2. Tarifas</v>
          </cell>
          <cell r="N927">
            <v>1.89</v>
          </cell>
        </row>
        <row r="928">
          <cell r="D928" t="str">
            <v>4.3.2. Tarifas</v>
          </cell>
          <cell r="N928">
            <v>1.89</v>
          </cell>
        </row>
        <row r="929">
          <cell r="D929" t="str">
            <v>4.3.2. Tarifas</v>
          </cell>
          <cell r="N929">
            <v>1.89</v>
          </cell>
        </row>
        <row r="930">
          <cell r="D930" t="str">
            <v>4.3.2. Tarifas</v>
          </cell>
          <cell r="N930">
            <v>1.89</v>
          </cell>
        </row>
        <row r="931">
          <cell r="D931" t="str">
            <v>4.3.2. Tarifas</v>
          </cell>
          <cell r="N931">
            <v>1.89</v>
          </cell>
        </row>
        <row r="932">
          <cell r="D932" t="str">
            <v>4.3.2. Tarifas</v>
          </cell>
          <cell r="N932">
            <v>1.89</v>
          </cell>
        </row>
        <row r="933">
          <cell r="D933" t="str">
            <v>4.3.2. Tarifas</v>
          </cell>
          <cell r="N933">
            <v>1.89</v>
          </cell>
        </row>
        <row r="934">
          <cell r="D934" t="str">
            <v>4.3.2. Tarifas</v>
          </cell>
          <cell r="N934">
            <v>1.89</v>
          </cell>
        </row>
        <row r="935">
          <cell r="D935" t="str">
            <v>4.3.2. Tarifas</v>
          </cell>
          <cell r="N935">
            <v>1.89</v>
          </cell>
        </row>
        <row r="936">
          <cell r="D936" t="str">
            <v>4.3.2. Tarifas</v>
          </cell>
          <cell r="N936">
            <v>1.89</v>
          </cell>
        </row>
        <row r="937">
          <cell r="D937" t="str">
            <v>4.3.2. Tarifas</v>
          </cell>
          <cell r="N937">
            <v>1.89</v>
          </cell>
        </row>
        <row r="938">
          <cell r="D938" t="str">
            <v>4.3.2. Tarifas</v>
          </cell>
          <cell r="N938">
            <v>1.89</v>
          </cell>
        </row>
        <row r="939">
          <cell r="D939" t="str">
            <v>4.3.2. Tarifas</v>
          </cell>
          <cell r="N939">
            <v>1.89</v>
          </cell>
        </row>
        <row r="940">
          <cell r="D940" t="str">
            <v>4.3.2. Tarifas</v>
          </cell>
          <cell r="N940">
            <v>1.89</v>
          </cell>
        </row>
        <row r="941">
          <cell r="D941" t="str">
            <v>4.3.2. Tarifas</v>
          </cell>
          <cell r="N941">
            <v>1.89</v>
          </cell>
        </row>
        <row r="942">
          <cell r="D942" t="str">
            <v>4.3.2. Tarifas</v>
          </cell>
          <cell r="N942">
            <v>1.89</v>
          </cell>
        </row>
        <row r="943">
          <cell r="D943" t="str">
            <v>4.3.2. Tarifas</v>
          </cell>
          <cell r="N943">
            <v>1.89</v>
          </cell>
        </row>
        <row r="944">
          <cell r="D944" t="str">
            <v>4.3.2. Tarifas</v>
          </cell>
          <cell r="N944">
            <v>1.89</v>
          </cell>
        </row>
        <row r="945">
          <cell r="D945" t="str">
            <v>4.3.2. Tarifas</v>
          </cell>
          <cell r="N945">
            <v>1.89</v>
          </cell>
        </row>
        <row r="946">
          <cell r="D946" t="str">
            <v>4.3.2. Tarifas</v>
          </cell>
          <cell r="N946">
            <v>1.89</v>
          </cell>
        </row>
        <row r="947">
          <cell r="D947" t="str">
            <v>4.3.2. Tarifas</v>
          </cell>
          <cell r="N947">
            <v>1.89</v>
          </cell>
        </row>
        <row r="948">
          <cell r="D948" t="str">
            <v>4.3.2. Tarifas</v>
          </cell>
          <cell r="N948">
            <v>1.89</v>
          </cell>
        </row>
        <row r="949">
          <cell r="D949" t="str">
            <v>4.3.2. Tarifas</v>
          </cell>
          <cell r="N949">
            <v>1.89</v>
          </cell>
        </row>
        <row r="950">
          <cell r="D950" t="str">
            <v>4.3.2. Tarifas</v>
          </cell>
          <cell r="N950">
            <v>1.89</v>
          </cell>
        </row>
        <row r="951">
          <cell r="D951" t="str">
            <v>4.3.2. Tarifas</v>
          </cell>
          <cell r="N951">
            <v>1.89</v>
          </cell>
        </row>
        <row r="952">
          <cell r="D952" t="str">
            <v>4.3.2. Tarifas</v>
          </cell>
          <cell r="N952">
            <v>1.89</v>
          </cell>
        </row>
        <row r="953">
          <cell r="D953" t="str">
            <v>4.3.2. Tarifas</v>
          </cell>
          <cell r="N953">
            <v>1.89</v>
          </cell>
        </row>
        <row r="954">
          <cell r="D954" t="str">
            <v>4.3.2. Tarifas</v>
          </cell>
          <cell r="N954">
            <v>1.89</v>
          </cell>
        </row>
        <row r="955">
          <cell r="D955" t="str">
            <v>4.3.2. Tarifas</v>
          </cell>
          <cell r="N955">
            <v>1.89</v>
          </cell>
        </row>
        <row r="956">
          <cell r="D956" t="str">
            <v>4.3.2. Tarifas</v>
          </cell>
          <cell r="N956">
            <v>1.89</v>
          </cell>
        </row>
        <row r="957">
          <cell r="D957" t="str">
            <v>4.3.2. Tarifas</v>
          </cell>
          <cell r="N957">
            <v>1.89</v>
          </cell>
        </row>
        <row r="958">
          <cell r="D958" t="str">
            <v>4.3.2. Tarifas</v>
          </cell>
          <cell r="N958">
            <v>1.89</v>
          </cell>
        </row>
        <row r="959">
          <cell r="D959" t="str">
            <v>4.3.2. Tarifas</v>
          </cell>
          <cell r="N959">
            <v>1.89</v>
          </cell>
        </row>
        <row r="960">
          <cell r="D960" t="str">
            <v>4.3.2. Tarifas</v>
          </cell>
          <cell r="N960">
            <v>1.89</v>
          </cell>
        </row>
        <row r="961">
          <cell r="D961" t="str">
            <v>4.3.2. Tarifas</v>
          </cell>
          <cell r="N961">
            <v>1.89</v>
          </cell>
        </row>
        <row r="962">
          <cell r="D962" t="str">
            <v>4.3.2. Tarifas</v>
          </cell>
          <cell r="N962">
            <v>1.89</v>
          </cell>
        </row>
        <row r="963">
          <cell r="D963" t="str">
            <v>4.3.2. Tarifas</v>
          </cell>
          <cell r="N963">
            <v>1.89</v>
          </cell>
        </row>
        <row r="964">
          <cell r="D964" t="str">
            <v>4.3.2. Tarifas</v>
          </cell>
          <cell r="N964">
            <v>1.89</v>
          </cell>
        </row>
        <row r="965">
          <cell r="D965" t="str">
            <v>4.3.2. Tarifas</v>
          </cell>
          <cell r="N965">
            <v>1.89</v>
          </cell>
        </row>
        <row r="966">
          <cell r="D966" t="str">
            <v>4.3.2. Tarifas</v>
          </cell>
          <cell r="N966">
            <v>1.89</v>
          </cell>
        </row>
        <row r="967">
          <cell r="D967" t="str">
            <v>4.3.2. Tarifas</v>
          </cell>
          <cell r="N967">
            <v>1.89</v>
          </cell>
        </row>
        <row r="968">
          <cell r="D968" t="str">
            <v>4.3.2. Tarifas</v>
          </cell>
          <cell r="N968">
            <v>1.89</v>
          </cell>
        </row>
        <row r="969">
          <cell r="D969" t="str">
            <v>4.3.2. Tarifas</v>
          </cell>
          <cell r="N969">
            <v>1.89</v>
          </cell>
        </row>
        <row r="970">
          <cell r="D970" t="str">
            <v>4.3.2. Tarifas</v>
          </cell>
          <cell r="N970">
            <v>1.89</v>
          </cell>
        </row>
        <row r="971">
          <cell r="D971" t="str">
            <v>4.3.2. Tarifas</v>
          </cell>
          <cell r="N971">
            <v>1.89</v>
          </cell>
        </row>
        <row r="972">
          <cell r="D972" t="str">
            <v>4.3.2. Tarifas</v>
          </cell>
          <cell r="N972">
            <v>1.89</v>
          </cell>
        </row>
        <row r="973">
          <cell r="D973" t="str">
            <v>4.3.2. Tarifas</v>
          </cell>
          <cell r="N973">
            <v>1.89</v>
          </cell>
        </row>
        <row r="974">
          <cell r="D974" t="str">
            <v>4.3.2. Tarifas</v>
          </cell>
          <cell r="N974">
            <v>1.89</v>
          </cell>
        </row>
        <row r="975">
          <cell r="D975" t="str">
            <v>4.3.2. Tarifas</v>
          </cell>
          <cell r="N975">
            <v>1.89</v>
          </cell>
        </row>
        <row r="976">
          <cell r="D976" t="str">
            <v>4.3.2. Tarifas</v>
          </cell>
          <cell r="N976">
            <v>1.89</v>
          </cell>
        </row>
        <row r="977">
          <cell r="D977" t="str">
            <v>4.3.2. Tarifas</v>
          </cell>
          <cell r="N977">
            <v>1.89</v>
          </cell>
        </row>
        <row r="978">
          <cell r="D978" t="str">
            <v>4.3.2. Tarifas</v>
          </cell>
          <cell r="N978">
            <v>1.89</v>
          </cell>
        </row>
        <row r="979">
          <cell r="D979" t="str">
            <v>4.3.2. Tarifas</v>
          </cell>
          <cell r="N979">
            <v>1.89</v>
          </cell>
        </row>
        <row r="980">
          <cell r="D980" t="str">
            <v>4.3.2. Tarifas</v>
          </cell>
          <cell r="N980">
            <v>1.89</v>
          </cell>
        </row>
        <row r="981">
          <cell r="D981" t="str">
            <v>4.3.2. Tarifas</v>
          </cell>
          <cell r="N981">
            <v>1.89</v>
          </cell>
        </row>
        <row r="982">
          <cell r="D982" t="str">
            <v>4.3.2. Tarifas</v>
          </cell>
          <cell r="N982">
            <v>1.89</v>
          </cell>
        </row>
        <row r="983">
          <cell r="D983" t="str">
            <v>4.3.2. Tarifas</v>
          </cell>
          <cell r="N983">
            <v>1.89</v>
          </cell>
        </row>
        <row r="984">
          <cell r="D984" t="str">
            <v>4.3.2. Tarifas</v>
          </cell>
          <cell r="N984">
            <v>1.89</v>
          </cell>
        </row>
        <row r="985">
          <cell r="D985" t="str">
            <v>4.3.2. Tarifas</v>
          </cell>
          <cell r="N985">
            <v>1.89</v>
          </cell>
        </row>
        <row r="986">
          <cell r="D986" t="str">
            <v>4.3.2. Tarifas</v>
          </cell>
          <cell r="N986">
            <v>1.89</v>
          </cell>
        </row>
        <row r="987">
          <cell r="D987" t="str">
            <v>4.3.2. Tarifas</v>
          </cell>
          <cell r="N987">
            <v>1.89</v>
          </cell>
        </row>
        <row r="988">
          <cell r="D988" t="str">
            <v>4.3.2. Tarifas</v>
          </cell>
          <cell r="N988">
            <v>1.89</v>
          </cell>
        </row>
        <row r="989">
          <cell r="D989" t="str">
            <v>4.3.2. Tarifas</v>
          </cell>
          <cell r="N989">
            <v>1.89</v>
          </cell>
        </row>
        <row r="990">
          <cell r="D990" t="str">
            <v>4.3.2. Tarifas</v>
          </cell>
          <cell r="N990">
            <v>1.89</v>
          </cell>
        </row>
        <row r="991">
          <cell r="D991" t="str">
            <v>4.3.2. Tarifas</v>
          </cell>
          <cell r="N991">
            <v>1.89</v>
          </cell>
        </row>
        <row r="992">
          <cell r="D992" t="str">
            <v>4.3.2. Tarifas</v>
          </cell>
          <cell r="N992">
            <v>1.89</v>
          </cell>
        </row>
        <row r="993">
          <cell r="D993" t="str">
            <v>4.3.2. Tarifas</v>
          </cell>
          <cell r="N993">
            <v>1.89</v>
          </cell>
        </row>
        <row r="994">
          <cell r="D994" t="str">
            <v>4.3.2. Tarifas</v>
          </cell>
          <cell r="N994">
            <v>1.89</v>
          </cell>
        </row>
        <row r="995">
          <cell r="D995" t="str">
            <v>4.3.2. Tarifas</v>
          </cell>
          <cell r="N995">
            <v>1.89</v>
          </cell>
        </row>
        <row r="996">
          <cell r="D996" t="str">
            <v>4.3.2. Tarifas</v>
          </cell>
          <cell r="N996">
            <v>1.89</v>
          </cell>
        </row>
        <row r="997">
          <cell r="D997" t="str">
            <v>4.3.2. Tarifas</v>
          </cell>
          <cell r="N997">
            <v>1.89</v>
          </cell>
        </row>
        <row r="998">
          <cell r="D998" t="str">
            <v>4.3.2. Tarifas</v>
          </cell>
          <cell r="N998">
            <v>1.89</v>
          </cell>
        </row>
        <row r="999">
          <cell r="D999" t="str">
            <v>4.3.2. Tarifas</v>
          </cell>
          <cell r="N999">
            <v>1.89</v>
          </cell>
        </row>
        <row r="1000">
          <cell r="D1000" t="str">
            <v>4.3.2. Tarifas</v>
          </cell>
          <cell r="N1000">
            <v>1.89</v>
          </cell>
        </row>
        <row r="1001">
          <cell r="D1001" t="str">
            <v>4.3.2. Tarifas</v>
          </cell>
          <cell r="N1001">
            <v>1.89</v>
          </cell>
        </row>
        <row r="1002">
          <cell r="D1002" t="str">
            <v>4.3.2. Tarifas</v>
          </cell>
          <cell r="N1002">
            <v>1.89</v>
          </cell>
        </row>
        <row r="1003">
          <cell r="D1003" t="str">
            <v>4.3.2. Tarifas</v>
          </cell>
          <cell r="N1003">
            <v>1.89</v>
          </cell>
        </row>
        <row r="1004">
          <cell r="D1004" t="str">
            <v>4.3.2. Tarifas</v>
          </cell>
          <cell r="N1004">
            <v>1.89</v>
          </cell>
        </row>
        <row r="1005">
          <cell r="D1005" t="str">
            <v>4.3.2. Tarifas</v>
          </cell>
          <cell r="N1005">
            <v>1.89</v>
          </cell>
        </row>
        <row r="1006">
          <cell r="D1006" t="str">
            <v>4.3.2. Tarifas</v>
          </cell>
          <cell r="N1006">
            <v>1.89</v>
          </cell>
        </row>
        <row r="1007">
          <cell r="D1007" t="str">
            <v>4.3.2. Tarifas</v>
          </cell>
          <cell r="N1007">
            <v>1.89</v>
          </cell>
        </row>
        <row r="1008">
          <cell r="D1008" t="str">
            <v>4.3.2. Tarifas</v>
          </cell>
          <cell r="N1008">
            <v>1.89</v>
          </cell>
        </row>
        <row r="1009">
          <cell r="D1009" t="str">
            <v>4.3.2. Tarifas</v>
          </cell>
          <cell r="N1009">
            <v>1.89</v>
          </cell>
        </row>
        <row r="1010">
          <cell r="D1010" t="str">
            <v>4.3.2. Tarifas</v>
          </cell>
          <cell r="N1010">
            <v>1.89</v>
          </cell>
        </row>
        <row r="1011">
          <cell r="D1011" t="str">
            <v>4.3.2. Tarifas</v>
          </cell>
          <cell r="N1011">
            <v>1.89</v>
          </cell>
        </row>
        <row r="1012">
          <cell r="D1012" t="str">
            <v>4.3.2. Tarifas</v>
          </cell>
          <cell r="N1012">
            <v>1.89</v>
          </cell>
        </row>
        <row r="1013">
          <cell r="D1013" t="str">
            <v>4.3.2. Tarifas</v>
          </cell>
          <cell r="N1013">
            <v>1.89</v>
          </cell>
        </row>
        <row r="1014">
          <cell r="D1014" t="str">
            <v>4.3.2. Tarifas</v>
          </cell>
          <cell r="N1014">
            <v>1.89</v>
          </cell>
        </row>
        <row r="1015">
          <cell r="D1015" t="str">
            <v>4.3.2. Tarifas</v>
          </cell>
          <cell r="N1015">
            <v>1.89</v>
          </cell>
        </row>
        <row r="1016">
          <cell r="D1016" t="str">
            <v>4.3.2. Tarifas</v>
          </cell>
          <cell r="N1016">
            <v>1.89</v>
          </cell>
        </row>
        <row r="1017">
          <cell r="D1017" t="str">
            <v>4.3.2. Tarifas</v>
          </cell>
          <cell r="N1017">
            <v>10.45</v>
          </cell>
        </row>
        <row r="1018">
          <cell r="D1018" t="str">
            <v>4.3.2. Tarifas</v>
          </cell>
          <cell r="N1018">
            <v>10.45</v>
          </cell>
        </row>
        <row r="1019">
          <cell r="D1019" t="str">
            <v>4.3.2. Tarifas</v>
          </cell>
          <cell r="N1019">
            <v>1.89</v>
          </cell>
        </row>
        <row r="1020">
          <cell r="D1020" t="str">
            <v>4.3.2. Tarifas</v>
          </cell>
          <cell r="N1020">
            <v>1.89</v>
          </cell>
        </row>
        <row r="1021">
          <cell r="D1021" t="str">
            <v>4.3.2. Tarifas</v>
          </cell>
          <cell r="N1021">
            <v>1.89</v>
          </cell>
        </row>
        <row r="1022">
          <cell r="D1022" t="str">
            <v>4.3.2. Tarifas</v>
          </cell>
          <cell r="N1022">
            <v>1.89</v>
          </cell>
        </row>
        <row r="1023">
          <cell r="D1023" t="str">
            <v>4.3.2. Tarifas</v>
          </cell>
          <cell r="N1023">
            <v>1.89</v>
          </cell>
        </row>
        <row r="1024">
          <cell r="D1024" t="str">
            <v>4.3.2. Tarifas</v>
          </cell>
          <cell r="N1024">
            <v>1.89</v>
          </cell>
        </row>
        <row r="1025">
          <cell r="D1025" t="str">
            <v>4.3.2. Tarifas</v>
          </cell>
          <cell r="N1025">
            <v>1.89</v>
          </cell>
        </row>
        <row r="1026">
          <cell r="D1026" t="str">
            <v>4.3.2. Tarifas</v>
          </cell>
          <cell r="N1026">
            <v>1.89</v>
          </cell>
        </row>
        <row r="1027">
          <cell r="D1027" t="str">
            <v>4.3.2. Tarifas</v>
          </cell>
          <cell r="N1027">
            <v>1.89</v>
          </cell>
        </row>
        <row r="1028">
          <cell r="D1028" t="str">
            <v>4.3.2. Tarifas</v>
          </cell>
          <cell r="N1028">
            <v>1.89</v>
          </cell>
        </row>
        <row r="1029">
          <cell r="D1029" t="str">
            <v>4.3.2. Tarifas</v>
          </cell>
          <cell r="N1029">
            <v>1.89</v>
          </cell>
        </row>
        <row r="1030">
          <cell r="D1030" t="str">
            <v xml:space="preserve"> 2.2. Medicamentos </v>
          </cell>
          <cell r="N1030">
            <v>15070</v>
          </cell>
        </row>
        <row r="1031">
          <cell r="D1031" t="str">
            <v>6.1.1.5. Locação de Ambulâncias</v>
          </cell>
          <cell r="N1031">
            <v>40026.33</v>
          </cell>
        </row>
        <row r="1032">
          <cell r="D1032" t="str">
            <v>6.3.1.5. Consultorias e Treinamentos</v>
          </cell>
          <cell r="N1032">
            <v>14000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>
        <row r="2">
          <cell r="N2">
            <v>2568659.6230562804</v>
          </cell>
        </row>
        <row r="4">
          <cell r="R4">
            <v>0</v>
          </cell>
        </row>
        <row r="8">
          <cell r="R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F3B2B-9A1A-420F-A5DD-0A5BFFF85E61}">
  <dimension ref="A1:E282"/>
  <sheetViews>
    <sheetView showGridLines="0" tabSelected="1" workbookViewId="0">
      <selection activeCell="I24" sqref="I24"/>
    </sheetView>
  </sheetViews>
  <sheetFormatPr defaultRowHeight="15" x14ac:dyDescent="0.25"/>
  <cols>
    <col min="1" max="1" width="16.5703125" customWidth="1"/>
    <col min="2" max="2" width="43.5703125" customWidth="1"/>
    <col min="3" max="3" width="44" bestFit="1" customWidth="1"/>
    <col min="4" max="4" width="20.7109375" customWidth="1"/>
    <col min="5" max="5" width="22.7109375" bestFit="1" customWidth="1"/>
  </cols>
  <sheetData>
    <row r="1" spans="1:5" ht="15.75" x14ac:dyDescent="0.25">
      <c r="A1" s="1"/>
      <c r="B1" s="284" t="s">
        <v>244</v>
      </c>
      <c r="C1" s="284"/>
      <c r="D1" s="4" t="s">
        <v>0</v>
      </c>
      <c r="E1" s="5"/>
    </row>
    <row r="2" spans="1:5" ht="15.75" customHeight="1" x14ac:dyDescent="0.25">
      <c r="A2" s="6"/>
      <c r="B2" s="285" t="s">
        <v>245</v>
      </c>
      <c r="C2" s="286"/>
      <c r="D2" s="9" t="s">
        <v>1</v>
      </c>
      <c r="E2" s="9" t="s">
        <v>2</v>
      </c>
    </row>
    <row r="3" spans="1:5" ht="15.75" x14ac:dyDescent="0.25">
      <c r="A3" s="6"/>
      <c r="B3" s="285" t="s">
        <v>246</v>
      </c>
      <c r="C3" s="286"/>
      <c r="D3" s="10"/>
      <c r="E3" s="10"/>
    </row>
    <row r="4" spans="1:5" ht="15" customHeight="1" x14ac:dyDescent="0.25">
      <c r="A4" s="11"/>
      <c r="B4" s="285" t="s">
        <v>247</v>
      </c>
      <c r="C4" s="286"/>
      <c r="D4" s="14" t="s">
        <v>3</v>
      </c>
      <c r="E4" s="15">
        <v>1</v>
      </c>
    </row>
    <row r="5" spans="1:5" ht="15.75" customHeight="1" x14ac:dyDescent="0.25">
      <c r="A5" s="16"/>
      <c r="B5" s="287" t="s">
        <v>187</v>
      </c>
      <c r="C5" s="287"/>
      <c r="D5" s="17"/>
      <c r="E5" s="18"/>
    </row>
    <row r="6" spans="1:5" ht="18.75" x14ac:dyDescent="0.25">
      <c r="A6" s="19" t="s">
        <v>4</v>
      </c>
      <c r="B6" s="20"/>
      <c r="C6" s="21" t="s">
        <v>5</v>
      </c>
      <c r="D6" s="22" t="s">
        <v>6</v>
      </c>
      <c r="E6" s="23" t="s">
        <v>7</v>
      </c>
    </row>
    <row r="7" spans="1:5" ht="18" x14ac:dyDescent="0.25">
      <c r="A7" s="24" t="s">
        <v>8</v>
      </c>
      <c r="B7" s="25"/>
      <c r="C7" s="26" t="s">
        <v>9</v>
      </c>
      <c r="D7" s="27" t="s">
        <v>10</v>
      </c>
      <c r="E7" s="28">
        <v>9039744000194</v>
      </c>
    </row>
    <row r="8" spans="1:5" ht="18" x14ac:dyDescent="0.25">
      <c r="A8" s="29" t="s">
        <v>11</v>
      </c>
      <c r="B8" s="30"/>
      <c r="C8" s="31"/>
      <c r="D8" s="32" t="s">
        <v>12</v>
      </c>
      <c r="E8" s="33"/>
    </row>
    <row r="9" spans="1:5" ht="18.75" x14ac:dyDescent="0.25">
      <c r="A9" s="34" t="s">
        <v>13</v>
      </c>
      <c r="B9" s="35"/>
      <c r="C9" s="36"/>
      <c r="D9" s="37" t="s">
        <v>14</v>
      </c>
      <c r="E9" s="38">
        <v>43927</v>
      </c>
    </row>
    <row r="10" spans="1:5" ht="15.75" x14ac:dyDescent="0.25">
      <c r="A10" s="39" t="s">
        <v>15</v>
      </c>
      <c r="B10" s="40"/>
      <c r="C10" s="41"/>
      <c r="D10" s="42" t="s">
        <v>16</v>
      </c>
      <c r="E10" s="43"/>
    </row>
    <row r="11" spans="1:5" ht="18.75" x14ac:dyDescent="0.25">
      <c r="A11" s="44" t="s">
        <v>17</v>
      </c>
      <c r="B11" s="45"/>
      <c r="C11" s="46"/>
      <c r="D11" s="47">
        <v>0</v>
      </c>
      <c r="E11" s="48"/>
    </row>
    <row r="12" spans="1:5" ht="18.75" x14ac:dyDescent="0.25">
      <c r="A12" s="44" t="s">
        <v>18</v>
      </c>
      <c r="B12" s="45"/>
      <c r="C12" s="46"/>
      <c r="D12" s="47">
        <v>0</v>
      </c>
      <c r="E12" s="48"/>
    </row>
    <row r="13" spans="1:5" ht="18.75" x14ac:dyDescent="0.25">
      <c r="A13" s="44" t="s">
        <v>19</v>
      </c>
      <c r="B13" s="45"/>
      <c r="C13" s="46"/>
      <c r="D13" s="47">
        <v>0</v>
      </c>
      <c r="E13" s="48"/>
    </row>
    <row r="14" spans="1:5" ht="18.75" x14ac:dyDescent="0.25">
      <c r="A14" s="44" t="s">
        <v>20</v>
      </c>
      <c r="B14" s="45"/>
      <c r="C14" s="46"/>
      <c r="D14" s="47">
        <v>0</v>
      </c>
      <c r="E14" s="48"/>
    </row>
    <row r="15" spans="1:5" ht="18.75" x14ac:dyDescent="0.25">
      <c r="A15" s="44" t="s">
        <v>21</v>
      </c>
      <c r="B15" s="45"/>
      <c r="C15" s="46"/>
      <c r="D15" s="47">
        <v>0</v>
      </c>
      <c r="E15" s="48"/>
    </row>
    <row r="16" spans="1:5" ht="18.75" x14ac:dyDescent="0.25">
      <c r="A16" s="49" t="s">
        <v>22</v>
      </c>
      <c r="B16" s="50"/>
      <c r="C16" s="51"/>
      <c r="D16" s="47">
        <v>0</v>
      </c>
      <c r="E16" s="48"/>
    </row>
    <row r="17" spans="1:5" ht="18.75" x14ac:dyDescent="0.25">
      <c r="A17" s="39" t="s">
        <v>23</v>
      </c>
      <c r="B17" s="40"/>
      <c r="C17" s="41"/>
      <c r="D17" s="52">
        <f>SUM(D11:E15)-D16</f>
        <v>0</v>
      </c>
      <c r="E17" s="53"/>
    </row>
    <row r="18" spans="1:5" ht="18.75" x14ac:dyDescent="0.25">
      <c r="A18" s="44" t="s">
        <v>24</v>
      </c>
      <c r="B18" s="45"/>
      <c r="C18" s="46"/>
      <c r="D18" s="47">
        <v>0</v>
      </c>
      <c r="E18" s="48"/>
    </row>
    <row r="19" spans="1:5" ht="18.75" x14ac:dyDescent="0.25">
      <c r="A19" s="54" t="s">
        <v>25</v>
      </c>
      <c r="B19" s="55"/>
      <c r="C19" s="56"/>
      <c r="D19" s="47">
        <v>0</v>
      </c>
      <c r="E19" s="48"/>
    </row>
    <row r="20" spans="1:5" ht="18.75" x14ac:dyDescent="0.25">
      <c r="A20" s="44" t="s">
        <v>26</v>
      </c>
      <c r="B20" s="45"/>
      <c r="C20" s="46"/>
      <c r="D20" s="47">
        <v>0</v>
      </c>
      <c r="E20" s="48"/>
    </row>
    <row r="21" spans="1:5" ht="18.75" x14ac:dyDescent="0.25">
      <c r="A21" s="44" t="s">
        <v>27</v>
      </c>
      <c r="B21" s="45"/>
      <c r="C21" s="46"/>
      <c r="D21" s="47">
        <v>0</v>
      </c>
      <c r="E21" s="48"/>
    </row>
    <row r="22" spans="1:5" ht="18.75" x14ac:dyDescent="0.25">
      <c r="A22" s="44" t="s">
        <v>28</v>
      </c>
      <c r="B22" s="45"/>
      <c r="C22" s="46"/>
      <c r="D22" s="47">
        <v>0</v>
      </c>
      <c r="E22" s="48"/>
    </row>
    <row r="23" spans="1:5" ht="18.75" x14ac:dyDescent="0.25">
      <c r="A23" s="44" t="s">
        <v>29</v>
      </c>
      <c r="B23" s="45"/>
      <c r="C23" s="46"/>
      <c r="D23" s="47">
        <v>0</v>
      </c>
      <c r="E23" s="48"/>
    </row>
    <row r="24" spans="1:5" ht="18.75" x14ac:dyDescent="0.25">
      <c r="A24" s="57" t="s">
        <v>30</v>
      </c>
      <c r="B24" s="58"/>
      <c r="C24" s="59"/>
      <c r="D24" s="60">
        <f>SUM(D18:E23)</f>
        <v>0</v>
      </c>
      <c r="E24" s="61"/>
    </row>
    <row r="25" spans="1:5" ht="18.75" x14ac:dyDescent="0.25">
      <c r="A25" s="39" t="s">
        <v>31</v>
      </c>
      <c r="B25" s="40"/>
      <c r="C25" s="41"/>
      <c r="D25" s="52">
        <f>D24+D17</f>
        <v>0</v>
      </c>
      <c r="E25" s="53"/>
    </row>
    <row r="26" spans="1:5" ht="18.75" x14ac:dyDescent="0.25">
      <c r="A26" s="44"/>
      <c r="B26" s="45"/>
      <c r="C26" s="45"/>
      <c r="D26" s="62"/>
      <c r="E26" s="63"/>
    </row>
    <row r="27" spans="1:5" ht="18.75" x14ac:dyDescent="0.25">
      <c r="A27" s="39" t="s">
        <v>32</v>
      </c>
      <c r="B27" s="40"/>
      <c r="C27" s="41"/>
      <c r="D27" s="52" t="s">
        <v>16</v>
      </c>
      <c r="E27" s="53"/>
    </row>
    <row r="28" spans="1:5" ht="18.75" x14ac:dyDescent="0.25">
      <c r="A28" s="64" t="s">
        <v>33</v>
      </c>
      <c r="B28" s="65"/>
      <c r="C28" s="66"/>
      <c r="D28" s="67">
        <v>2908455.8000000007</v>
      </c>
      <c r="E28" s="68"/>
    </row>
    <row r="29" spans="1:5" ht="18.75" x14ac:dyDescent="0.25">
      <c r="A29" s="69" t="s">
        <v>34</v>
      </c>
      <c r="B29" s="70"/>
      <c r="C29" s="71"/>
      <c r="D29" s="72">
        <v>2571035.8500000061</v>
      </c>
      <c r="E29" s="73"/>
    </row>
    <row r="30" spans="1:5" ht="18.75" x14ac:dyDescent="0.25">
      <c r="A30" s="74" t="s">
        <v>35</v>
      </c>
      <c r="B30" s="75"/>
      <c r="C30" s="76"/>
      <c r="D30" s="77">
        <v>2196602.5200000056</v>
      </c>
      <c r="E30" s="78"/>
    </row>
    <row r="31" spans="1:5" ht="18.75" x14ac:dyDescent="0.25">
      <c r="A31" s="44" t="s">
        <v>36</v>
      </c>
      <c r="B31" s="45"/>
      <c r="C31" s="46"/>
      <c r="D31" s="79">
        <v>330607.22000000009</v>
      </c>
      <c r="E31" s="80"/>
    </row>
    <row r="32" spans="1:5" ht="18.75" x14ac:dyDescent="0.25">
      <c r="A32" s="44" t="s">
        <v>37</v>
      </c>
      <c r="B32" s="45"/>
      <c r="C32" s="46"/>
      <c r="D32" s="79">
        <v>1865995.3000000056</v>
      </c>
      <c r="E32" s="80"/>
    </row>
    <row r="33" spans="1:5" ht="18.75" x14ac:dyDescent="0.25">
      <c r="A33" s="44" t="s">
        <v>38</v>
      </c>
      <c r="B33" s="45"/>
      <c r="C33" s="46"/>
      <c r="D33" s="79">
        <v>0</v>
      </c>
      <c r="E33" s="80"/>
    </row>
    <row r="34" spans="1:5" ht="18.75" x14ac:dyDescent="0.25">
      <c r="A34" s="44" t="s">
        <v>39</v>
      </c>
      <c r="B34" s="45"/>
      <c r="C34" s="46"/>
      <c r="D34" s="79">
        <v>374433.33000000048</v>
      </c>
      <c r="E34" s="80"/>
    </row>
    <row r="35" spans="1:5" ht="18.75" x14ac:dyDescent="0.25">
      <c r="A35" s="44" t="s">
        <v>40</v>
      </c>
      <c r="B35" s="45"/>
      <c r="C35" s="46"/>
      <c r="D35" s="79">
        <v>229835.75999999445</v>
      </c>
      <c r="E35" s="80"/>
    </row>
    <row r="36" spans="1:5" ht="18.75" x14ac:dyDescent="0.25">
      <c r="A36" s="44" t="s">
        <v>41</v>
      </c>
      <c r="B36" s="45"/>
      <c r="C36" s="46"/>
      <c r="D36" s="79" t="s">
        <v>42</v>
      </c>
      <c r="E36" s="80"/>
    </row>
    <row r="37" spans="1:5" ht="18.75" x14ac:dyDescent="0.25">
      <c r="A37" s="44" t="s">
        <v>43</v>
      </c>
      <c r="B37" s="45"/>
      <c r="C37" s="46"/>
      <c r="D37" s="79">
        <v>32389.879999999972</v>
      </c>
      <c r="E37" s="80"/>
    </row>
    <row r="38" spans="1:5" ht="18.75" x14ac:dyDescent="0.25">
      <c r="A38" s="81" t="s">
        <v>44</v>
      </c>
      <c r="B38" s="82"/>
      <c r="C38" s="83"/>
      <c r="D38" s="84">
        <v>75194.31</v>
      </c>
      <c r="E38" s="85"/>
    </row>
    <row r="39" spans="1:5" ht="18.75" x14ac:dyDescent="0.25">
      <c r="A39" s="86" t="s">
        <v>45</v>
      </c>
      <c r="B39" s="87"/>
      <c r="C39" s="88"/>
      <c r="D39" s="89">
        <v>0</v>
      </c>
      <c r="E39" s="90"/>
    </row>
    <row r="40" spans="1:5" ht="18.75" x14ac:dyDescent="0.25">
      <c r="A40" s="54" t="s">
        <v>46</v>
      </c>
      <c r="B40" s="55"/>
      <c r="C40" s="56"/>
      <c r="D40" s="91">
        <v>0</v>
      </c>
      <c r="E40" s="92"/>
    </row>
    <row r="41" spans="1:5" ht="18.75" x14ac:dyDescent="0.25">
      <c r="A41" s="54" t="s">
        <v>47</v>
      </c>
      <c r="B41" s="55"/>
      <c r="C41" s="56"/>
      <c r="D41" s="91">
        <v>0</v>
      </c>
      <c r="E41" s="92"/>
    </row>
    <row r="42" spans="1:5" ht="18.75" x14ac:dyDescent="0.25">
      <c r="A42" s="54" t="s">
        <v>48</v>
      </c>
      <c r="B42" s="55"/>
      <c r="C42" s="56"/>
      <c r="D42" s="91" t="s">
        <v>42</v>
      </c>
      <c r="E42" s="92"/>
    </row>
    <row r="43" spans="1:5" ht="18.75" x14ac:dyDescent="0.25">
      <c r="A43" s="93" t="s">
        <v>49</v>
      </c>
      <c r="B43" s="94"/>
      <c r="C43" s="95"/>
      <c r="D43" s="84">
        <v>0</v>
      </c>
      <c r="E43" s="85"/>
    </row>
    <row r="44" spans="1:5" ht="18.75" x14ac:dyDescent="0.25">
      <c r="A44" s="54" t="s">
        <v>50</v>
      </c>
      <c r="B44" s="55"/>
      <c r="C44" s="56"/>
      <c r="D44" s="91">
        <v>0</v>
      </c>
      <c r="E44" s="92"/>
    </row>
    <row r="45" spans="1:5" ht="18.75" x14ac:dyDescent="0.25">
      <c r="A45" s="54" t="s">
        <v>51</v>
      </c>
      <c r="B45" s="55"/>
      <c r="C45" s="56"/>
      <c r="D45" s="91">
        <v>0</v>
      </c>
      <c r="E45" s="92"/>
    </row>
    <row r="46" spans="1:5" ht="18.75" x14ac:dyDescent="0.25">
      <c r="A46" s="54" t="s">
        <v>52</v>
      </c>
      <c r="B46" s="55"/>
      <c r="C46" s="56"/>
      <c r="D46" s="91" t="s">
        <v>42</v>
      </c>
      <c r="E46" s="92"/>
    </row>
    <row r="47" spans="1:5" ht="18.75" x14ac:dyDescent="0.25">
      <c r="A47" s="93" t="s">
        <v>53</v>
      </c>
      <c r="B47" s="94"/>
      <c r="C47" s="95"/>
      <c r="D47" s="84">
        <v>75194.31</v>
      </c>
      <c r="E47" s="85"/>
    </row>
    <row r="48" spans="1:5" ht="18.75" x14ac:dyDescent="0.25">
      <c r="A48" s="54" t="s">
        <v>54</v>
      </c>
      <c r="B48" s="55"/>
      <c r="C48" s="56"/>
      <c r="D48" s="91">
        <v>71881.87</v>
      </c>
      <c r="E48" s="92"/>
    </row>
    <row r="49" spans="1:5" ht="18.75" x14ac:dyDescent="0.25">
      <c r="A49" s="54" t="s">
        <v>55</v>
      </c>
      <c r="B49" s="55"/>
      <c r="C49" s="56"/>
      <c r="D49" s="91">
        <v>3312.44</v>
      </c>
      <c r="E49" s="92"/>
    </row>
    <row r="50" spans="1:5" ht="18.75" x14ac:dyDescent="0.25">
      <c r="A50" s="54" t="s">
        <v>56</v>
      </c>
      <c r="B50" s="55"/>
      <c r="C50" s="56"/>
      <c r="D50" s="91" t="s">
        <v>42</v>
      </c>
      <c r="E50" s="92"/>
    </row>
    <row r="51" spans="1:5" ht="18.75" x14ac:dyDescent="0.25">
      <c r="A51" s="54" t="s">
        <v>57</v>
      </c>
      <c r="B51" s="55"/>
      <c r="C51" s="56"/>
      <c r="D51" s="91">
        <v>0</v>
      </c>
      <c r="E51" s="92"/>
    </row>
    <row r="52" spans="1:5" ht="18.75" x14ac:dyDescent="0.25">
      <c r="A52" s="39" t="s">
        <v>58</v>
      </c>
      <c r="B52" s="40"/>
      <c r="C52" s="41"/>
      <c r="D52" s="52">
        <v>409059.3676</v>
      </c>
      <c r="E52" s="53"/>
    </row>
    <row r="53" spans="1:5" ht="18.75" x14ac:dyDescent="0.25">
      <c r="A53" s="44" t="s">
        <v>59</v>
      </c>
      <c r="B53" s="45"/>
      <c r="C53" s="46"/>
      <c r="D53" s="47">
        <v>186003.3</v>
      </c>
      <c r="E53" s="48"/>
    </row>
    <row r="54" spans="1:5" ht="18.75" x14ac:dyDescent="0.25">
      <c r="A54" s="44" t="s">
        <v>60</v>
      </c>
      <c r="B54" s="45"/>
      <c r="C54" s="46"/>
      <c r="D54" s="47">
        <v>211196.01</v>
      </c>
      <c r="E54" s="48"/>
    </row>
    <row r="55" spans="1:5" ht="18.75" x14ac:dyDescent="0.25">
      <c r="A55" s="44" t="s">
        <v>61</v>
      </c>
      <c r="B55" s="45"/>
      <c r="C55" s="46"/>
      <c r="D55" s="47">
        <v>0</v>
      </c>
      <c r="E55" s="48"/>
    </row>
    <row r="56" spans="1:5" ht="18.75" x14ac:dyDescent="0.25">
      <c r="A56" s="44" t="s">
        <v>62</v>
      </c>
      <c r="B56" s="45"/>
      <c r="C56" s="46"/>
      <c r="D56" s="47">
        <v>0</v>
      </c>
      <c r="E56" s="48"/>
    </row>
    <row r="57" spans="1:5" ht="18.75" x14ac:dyDescent="0.25">
      <c r="A57" s="44" t="s">
        <v>63</v>
      </c>
      <c r="B57" s="45"/>
      <c r="C57" s="46"/>
      <c r="D57" s="47">
        <v>0</v>
      </c>
      <c r="E57" s="48"/>
    </row>
    <row r="58" spans="1:5" ht="18.75" x14ac:dyDescent="0.25">
      <c r="A58" s="44" t="s">
        <v>64</v>
      </c>
      <c r="B58" s="45"/>
      <c r="C58" s="46"/>
      <c r="D58" s="47">
        <v>0</v>
      </c>
      <c r="E58" s="48"/>
    </row>
    <row r="59" spans="1:5" ht="18.75" x14ac:dyDescent="0.25">
      <c r="A59" s="54" t="s">
        <v>65</v>
      </c>
      <c r="B59" s="55"/>
      <c r="C59" s="56"/>
      <c r="D59" s="47">
        <v>11860.0576</v>
      </c>
      <c r="E59" s="48"/>
    </row>
    <row r="60" spans="1:5" ht="18.75" x14ac:dyDescent="0.25">
      <c r="A60" s="44" t="s">
        <v>66</v>
      </c>
      <c r="B60" s="45"/>
      <c r="C60" s="46"/>
      <c r="D60" s="47">
        <v>0</v>
      </c>
      <c r="E60" s="48"/>
    </row>
    <row r="61" spans="1:5" ht="18.75" x14ac:dyDescent="0.25">
      <c r="A61" s="39" t="s">
        <v>67</v>
      </c>
      <c r="B61" s="40"/>
      <c r="C61" s="41"/>
      <c r="D61" s="52">
        <v>77563.6454562</v>
      </c>
      <c r="E61" s="53"/>
    </row>
    <row r="62" spans="1:5" ht="18.75" x14ac:dyDescent="0.25">
      <c r="A62" s="44" t="s">
        <v>68</v>
      </c>
      <c r="B62" s="45"/>
      <c r="C62" s="46"/>
      <c r="D62" s="47">
        <v>0</v>
      </c>
      <c r="E62" s="48"/>
    </row>
    <row r="63" spans="1:5" ht="18.75" x14ac:dyDescent="0.25">
      <c r="A63" s="44" t="s">
        <v>69</v>
      </c>
      <c r="B63" s="45"/>
      <c r="C63" s="46"/>
      <c r="D63" s="47">
        <v>7530</v>
      </c>
      <c r="E63" s="48"/>
    </row>
    <row r="64" spans="1:5" ht="18.75" x14ac:dyDescent="0.25">
      <c r="A64" s="44" t="s">
        <v>70</v>
      </c>
      <c r="B64" s="45"/>
      <c r="C64" s="46"/>
      <c r="D64" s="47">
        <v>40946.269999999997</v>
      </c>
      <c r="E64" s="48"/>
    </row>
    <row r="65" spans="1:5" ht="18.75" x14ac:dyDescent="0.25">
      <c r="A65" s="44" t="s">
        <v>71</v>
      </c>
      <c r="B65" s="45"/>
      <c r="C65" s="46"/>
      <c r="D65" s="47">
        <v>2660.2274562000002</v>
      </c>
      <c r="E65" s="48"/>
    </row>
    <row r="66" spans="1:5" ht="18.75" x14ac:dyDescent="0.25">
      <c r="A66" s="44" t="s">
        <v>72</v>
      </c>
      <c r="B66" s="45"/>
      <c r="C66" s="46"/>
      <c r="D66" s="47">
        <v>0</v>
      </c>
      <c r="E66" s="48"/>
    </row>
    <row r="67" spans="1:5" ht="18.75" x14ac:dyDescent="0.25">
      <c r="A67" s="93" t="s">
        <v>73</v>
      </c>
      <c r="B67" s="94"/>
      <c r="C67" s="95"/>
      <c r="D67" s="96">
        <v>20791.150000000001</v>
      </c>
      <c r="E67" s="97"/>
    </row>
    <row r="68" spans="1:5" ht="18.75" x14ac:dyDescent="0.25">
      <c r="A68" s="54" t="s">
        <v>74</v>
      </c>
      <c r="B68" s="55"/>
      <c r="C68" s="56"/>
      <c r="D68" s="47">
        <v>19448.150000000001</v>
      </c>
      <c r="E68" s="48"/>
    </row>
    <row r="69" spans="1:5" ht="18.75" x14ac:dyDescent="0.25">
      <c r="A69" s="93" t="s">
        <v>75</v>
      </c>
      <c r="B69" s="94"/>
      <c r="C69" s="95"/>
      <c r="D69" s="96">
        <v>1343</v>
      </c>
      <c r="E69" s="97"/>
    </row>
    <row r="70" spans="1:5" ht="18.75" x14ac:dyDescent="0.25">
      <c r="A70" s="54" t="s">
        <v>76</v>
      </c>
      <c r="B70" s="55"/>
      <c r="C70" s="56"/>
      <c r="D70" s="47">
        <v>423</v>
      </c>
      <c r="E70" s="48"/>
    </row>
    <row r="71" spans="1:5" ht="18.75" x14ac:dyDescent="0.25">
      <c r="A71" s="93" t="s">
        <v>77</v>
      </c>
      <c r="B71" s="94"/>
      <c r="C71" s="95"/>
      <c r="D71" s="96">
        <v>0</v>
      </c>
      <c r="E71" s="97"/>
    </row>
    <row r="72" spans="1:5" ht="18.75" x14ac:dyDescent="0.25">
      <c r="A72" s="54" t="s">
        <v>78</v>
      </c>
      <c r="B72" s="55"/>
      <c r="C72" s="56"/>
      <c r="D72" s="47">
        <v>0</v>
      </c>
      <c r="E72" s="48"/>
    </row>
    <row r="73" spans="1:5" ht="18.75" x14ac:dyDescent="0.25">
      <c r="A73" s="54" t="s">
        <v>79</v>
      </c>
      <c r="B73" s="55"/>
      <c r="C73" s="56"/>
      <c r="D73" s="47">
        <v>0</v>
      </c>
      <c r="E73" s="48"/>
    </row>
    <row r="74" spans="1:5" ht="18.75" x14ac:dyDescent="0.25">
      <c r="A74" s="54" t="s">
        <v>80</v>
      </c>
      <c r="B74" s="55"/>
      <c r="C74" s="56"/>
      <c r="D74" s="47">
        <v>920</v>
      </c>
      <c r="E74" s="48"/>
    </row>
    <row r="75" spans="1:5" ht="18.75" x14ac:dyDescent="0.25">
      <c r="A75" s="54" t="s">
        <v>81</v>
      </c>
      <c r="B75" s="55"/>
      <c r="C75" s="56"/>
      <c r="D75" s="47">
        <v>0</v>
      </c>
      <c r="E75" s="48"/>
    </row>
    <row r="76" spans="1:5" ht="18.75" x14ac:dyDescent="0.25">
      <c r="A76" s="98" t="s">
        <v>82</v>
      </c>
      <c r="B76" s="99"/>
      <c r="C76" s="100"/>
      <c r="D76" s="47">
        <v>5635.9979999999996</v>
      </c>
      <c r="E76" s="48"/>
    </row>
    <row r="77" spans="1:5" ht="18.75" x14ac:dyDescent="0.25">
      <c r="A77" s="44" t="s">
        <v>83</v>
      </c>
      <c r="B77" s="45"/>
      <c r="C77" s="46"/>
      <c r="D77" s="47">
        <v>0</v>
      </c>
      <c r="E77" s="48"/>
    </row>
    <row r="78" spans="1:5" ht="18.75" x14ac:dyDescent="0.25">
      <c r="A78" s="39" t="s">
        <v>84</v>
      </c>
      <c r="B78" s="40"/>
      <c r="C78" s="41"/>
      <c r="D78" s="52">
        <v>1331.4300000000044</v>
      </c>
      <c r="E78" s="53"/>
    </row>
    <row r="79" spans="1:5" ht="18.75" x14ac:dyDescent="0.25">
      <c r="A79" s="44" t="s">
        <v>85</v>
      </c>
      <c r="B79" s="45"/>
      <c r="C79" s="46"/>
      <c r="D79" s="79">
        <v>0</v>
      </c>
      <c r="E79" s="80"/>
    </row>
    <row r="80" spans="1:5" ht="18.75" x14ac:dyDescent="0.25">
      <c r="A80" s="93" t="s">
        <v>86</v>
      </c>
      <c r="B80" s="94"/>
      <c r="C80" s="95"/>
      <c r="D80" s="96">
        <v>0</v>
      </c>
      <c r="E80" s="97"/>
    </row>
    <row r="81" spans="1:5" ht="18.75" x14ac:dyDescent="0.25">
      <c r="A81" s="44" t="s">
        <v>87</v>
      </c>
      <c r="B81" s="45"/>
      <c r="C81" s="46"/>
      <c r="D81" s="79">
        <v>0</v>
      </c>
      <c r="E81" s="80"/>
    </row>
    <row r="82" spans="1:5" ht="18.75" x14ac:dyDescent="0.25">
      <c r="A82" s="44" t="s">
        <v>88</v>
      </c>
      <c r="B82" s="45"/>
      <c r="C82" s="46"/>
      <c r="D82" s="79">
        <v>0</v>
      </c>
      <c r="E82" s="80"/>
    </row>
    <row r="83" spans="1:5" ht="18.75" x14ac:dyDescent="0.25">
      <c r="A83" s="93" t="s">
        <v>89</v>
      </c>
      <c r="B83" s="94"/>
      <c r="C83" s="95"/>
      <c r="D83" s="96">
        <v>1331.4300000000044</v>
      </c>
      <c r="E83" s="97"/>
    </row>
    <row r="84" spans="1:5" ht="18.75" x14ac:dyDescent="0.25">
      <c r="A84" s="44" t="s">
        <v>90</v>
      </c>
      <c r="B84" s="45"/>
      <c r="C84" s="46"/>
      <c r="D84" s="79">
        <v>86.7</v>
      </c>
      <c r="E84" s="80"/>
    </row>
    <row r="85" spans="1:5" ht="18.75" x14ac:dyDescent="0.25">
      <c r="A85" s="44" t="s">
        <v>91</v>
      </c>
      <c r="B85" s="45"/>
      <c r="C85" s="46"/>
      <c r="D85" s="79">
        <v>1244.7300000000043</v>
      </c>
      <c r="E85" s="80"/>
    </row>
    <row r="86" spans="1:5" ht="15.75" x14ac:dyDescent="0.25">
      <c r="A86" s="101"/>
      <c r="B86" s="102"/>
      <c r="C86" s="103"/>
      <c r="D86" s="104"/>
      <c r="E86" s="105"/>
    </row>
    <row r="87" spans="1:5" ht="15.75" x14ac:dyDescent="0.25">
      <c r="A87" s="106"/>
      <c r="B87" s="107" t="s">
        <v>92</v>
      </c>
      <c r="C87" s="108" t="s">
        <v>93</v>
      </c>
      <c r="D87" s="109" t="s">
        <v>92</v>
      </c>
      <c r="E87" s="110"/>
    </row>
    <row r="88" spans="1:5" ht="25.5" x14ac:dyDescent="0.25">
      <c r="A88" s="111"/>
      <c r="B88" s="112" t="s">
        <v>94</v>
      </c>
      <c r="C88" s="113" t="s">
        <v>95</v>
      </c>
      <c r="D88" s="114" t="s">
        <v>96</v>
      </c>
      <c r="E88" s="115"/>
    </row>
    <row r="89" spans="1:5" ht="15.75" x14ac:dyDescent="0.25">
      <c r="A89" s="1"/>
      <c r="B89" s="2" t="str">
        <f>B1</f>
        <v>PREFEITURA DA CIDADE DO RECIFE</v>
      </c>
      <c r="C89" s="3"/>
      <c r="D89" s="4" t="str">
        <f>D1</f>
        <v>Janeiro/2020 - Versão 4.0</v>
      </c>
      <c r="E89" s="5"/>
    </row>
    <row r="90" spans="1:5" ht="15.75" customHeight="1" x14ac:dyDescent="0.25">
      <c r="A90" s="6"/>
      <c r="B90" s="7" t="str">
        <f>B2</f>
        <v>SECRETARIA DE SAÚDE DO MUNICÍPIO DE RECIFE</v>
      </c>
      <c r="C90" s="8"/>
      <c r="D90" s="9" t="str">
        <f>D2</f>
        <v>MÊS/ANO COMPETÊNCIA</v>
      </c>
      <c r="E90" s="9" t="str">
        <f>E2</f>
        <v>ANO CONTRATO</v>
      </c>
    </row>
    <row r="91" spans="1:5" ht="15.75" x14ac:dyDescent="0.25">
      <c r="A91" s="6"/>
      <c r="B91" s="7" t="str">
        <f>B3</f>
        <v>SECRETARIA  DE ADMINISTRAÇÃO E FINANÇAS</v>
      </c>
      <c r="C91" s="8"/>
      <c r="D91" s="10"/>
      <c r="E91" s="10"/>
    </row>
    <row r="92" spans="1:5" ht="15" customHeight="1" x14ac:dyDescent="0.25">
      <c r="A92" s="11"/>
      <c r="B92" s="12" t="str">
        <f>B4</f>
        <v>GERÊNCIA GERAL DE ADMINISTRAÇÃO, FINANÇAS, CONVÊNIOS E CONTRATOS</v>
      </c>
      <c r="C92" s="13"/>
      <c r="D92" s="14" t="s">
        <v>3</v>
      </c>
      <c r="E92" s="116">
        <f>IF(E4=0,"",E4)</f>
        <v>1</v>
      </c>
    </row>
    <row r="93" spans="1:5" ht="15.75" customHeight="1" x14ac:dyDescent="0.25">
      <c r="A93" s="16"/>
      <c r="B93" s="117" t="str">
        <f>B5</f>
        <v>DEMONSTRATIVO DE INFORMAÇÕES FINANCEIRAS COMPLEMENTARES</v>
      </c>
      <c r="C93" s="118"/>
      <c r="D93" s="17"/>
      <c r="E93" s="119"/>
    </row>
    <row r="94" spans="1:5" ht="15.75" customHeight="1" x14ac:dyDescent="0.25">
      <c r="A94" s="19" t="s">
        <v>97</v>
      </c>
      <c r="B94" s="20"/>
      <c r="C94" s="120" t="s">
        <v>5</v>
      </c>
      <c r="D94" s="121"/>
      <c r="E94" s="122"/>
    </row>
    <row r="95" spans="1:5" ht="18" x14ac:dyDescent="0.25">
      <c r="A95" s="123" t="str">
        <f>IF(A7=0,"",A7)</f>
        <v>HOSPITAL PROVISÓRIO RECIFE 2</v>
      </c>
      <c r="B95" s="124"/>
      <c r="C95" s="125" t="str">
        <f>IF(C7=0,"",C7)</f>
        <v>FERNANDO FIGUEIRA</v>
      </c>
      <c r="D95" s="126"/>
      <c r="E95" s="127"/>
    </row>
    <row r="96" spans="1:5" ht="15.75" x14ac:dyDescent="0.25">
      <c r="A96" s="39" t="s">
        <v>98</v>
      </c>
      <c r="B96" s="40"/>
      <c r="C96" s="41"/>
      <c r="D96" s="128" t="s">
        <v>16</v>
      </c>
      <c r="E96" s="129"/>
    </row>
    <row r="97" spans="1:5" ht="18.75" x14ac:dyDescent="0.25">
      <c r="A97" s="39" t="s">
        <v>99</v>
      </c>
      <c r="B97" s="40"/>
      <c r="C97" s="41"/>
      <c r="D97" s="52">
        <v>514243.1</v>
      </c>
      <c r="E97" s="53"/>
    </row>
    <row r="98" spans="1:5" ht="18.75" x14ac:dyDescent="0.25">
      <c r="A98" s="93" t="s">
        <v>100</v>
      </c>
      <c r="B98" s="94"/>
      <c r="C98" s="95"/>
      <c r="D98" s="96">
        <v>2750</v>
      </c>
      <c r="E98" s="97"/>
    </row>
    <row r="99" spans="1:5" ht="18.75" x14ac:dyDescent="0.25">
      <c r="A99" s="54" t="s">
        <v>101</v>
      </c>
      <c r="B99" s="55"/>
      <c r="C99" s="56"/>
      <c r="D99" s="91">
        <v>0</v>
      </c>
      <c r="E99" s="92"/>
    </row>
    <row r="100" spans="1:5" ht="18.75" x14ac:dyDescent="0.25">
      <c r="A100" s="54" t="s">
        <v>102</v>
      </c>
      <c r="B100" s="55"/>
      <c r="C100" s="56"/>
      <c r="D100" s="91">
        <v>2750</v>
      </c>
      <c r="E100" s="92"/>
    </row>
    <row r="101" spans="1:5" ht="18.75" x14ac:dyDescent="0.25">
      <c r="A101" s="44" t="s">
        <v>103</v>
      </c>
      <c r="B101" s="45"/>
      <c r="C101" s="46"/>
      <c r="D101" s="79">
        <v>152.68</v>
      </c>
      <c r="E101" s="80"/>
    </row>
    <row r="102" spans="1:5" ht="18.75" x14ac:dyDescent="0.25">
      <c r="A102" s="44" t="s">
        <v>104</v>
      </c>
      <c r="B102" s="45"/>
      <c r="C102" s="46"/>
      <c r="D102" s="79">
        <v>77009.78</v>
      </c>
      <c r="E102" s="80"/>
    </row>
    <row r="103" spans="1:5" ht="18.75" x14ac:dyDescent="0.25">
      <c r="A103" s="39" t="s">
        <v>105</v>
      </c>
      <c r="B103" s="40"/>
      <c r="C103" s="41"/>
      <c r="D103" s="52">
        <v>7200</v>
      </c>
      <c r="E103" s="53"/>
    </row>
    <row r="104" spans="1:5" ht="18.75" x14ac:dyDescent="0.25">
      <c r="A104" s="54" t="s">
        <v>106</v>
      </c>
      <c r="B104" s="55"/>
      <c r="C104" s="56"/>
      <c r="D104" s="91">
        <v>0</v>
      </c>
      <c r="E104" s="92"/>
    </row>
    <row r="105" spans="1:5" ht="18.75" x14ac:dyDescent="0.25">
      <c r="A105" s="54" t="s">
        <v>107</v>
      </c>
      <c r="B105" s="55"/>
      <c r="C105" s="56"/>
      <c r="D105" s="91">
        <v>4200</v>
      </c>
      <c r="E105" s="92"/>
    </row>
    <row r="106" spans="1:5" ht="18.75" x14ac:dyDescent="0.25">
      <c r="A106" s="54" t="s">
        <v>108</v>
      </c>
      <c r="B106" s="55"/>
      <c r="C106" s="56"/>
      <c r="D106" s="91">
        <v>0</v>
      </c>
      <c r="E106" s="92"/>
    </row>
    <row r="107" spans="1:5" ht="18.75" x14ac:dyDescent="0.25">
      <c r="A107" s="54" t="s">
        <v>109</v>
      </c>
      <c r="B107" s="55"/>
      <c r="C107" s="56"/>
      <c r="D107" s="91">
        <v>3000</v>
      </c>
      <c r="E107" s="92"/>
    </row>
    <row r="108" spans="1:5" ht="18.75" x14ac:dyDescent="0.25">
      <c r="A108" s="54" t="s">
        <v>110</v>
      </c>
      <c r="B108" s="55"/>
      <c r="C108" s="56"/>
      <c r="D108" s="91">
        <v>2400</v>
      </c>
      <c r="E108" s="92"/>
    </row>
    <row r="109" spans="1:5" ht="18.75" x14ac:dyDescent="0.25">
      <c r="A109" s="54" t="s">
        <v>111</v>
      </c>
      <c r="B109" s="55"/>
      <c r="C109" s="56"/>
      <c r="D109" s="91">
        <v>0</v>
      </c>
      <c r="E109" s="92"/>
    </row>
    <row r="110" spans="1:5" ht="18.75" x14ac:dyDescent="0.25">
      <c r="A110" s="93" t="s">
        <v>112</v>
      </c>
      <c r="B110" s="94"/>
      <c r="C110" s="95"/>
      <c r="D110" s="96">
        <v>424730.64</v>
      </c>
      <c r="E110" s="97"/>
    </row>
    <row r="111" spans="1:5" ht="18.75" x14ac:dyDescent="0.25">
      <c r="A111" s="54" t="s">
        <v>113</v>
      </c>
      <c r="B111" s="55"/>
      <c r="C111" s="56"/>
      <c r="D111" s="91">
        <v>0</v>
      </c>
      <c r="E111" s="92"/>
    </row>
    <row r="112" spans="1:5" ht="18.75" x14ac:dyDescent="0.25">
      <c r="A112" s="54" t="s">
        <v>114</v>
      </c>
      <c r="B112" s="55"/>
      <c r="C112" s="56"/>
      <c r="D112" s="91">
        <v>424730.64</v>
      </c>
      <c r="E112" s="92"/>
    </row>
    <row r="113" spans="1:5" ht="18.75" x14ac:dyDescent="0.25">
      <c r="A113" s="39" t="s">
        <v>115</v>
      </c>
      <c r="B113" s="40"/>
      <c r="C113" s="41"/>
      <c r="D113" s="52">
        <v>1582311.1699999997</v>
      </c>
      <c r="E113" s="53"/>
    </row>
    <row r="114" spans="1:5" ht="18.75" x14ac:dyDescent="0.25">
      <c r="A114" s="39" t="s">
        <v>116</v>
      </c>
      <c r="B114" s="40"/>
      <c r="C114" s="41"/>
      <c r="D114" s="52">
        <v>1409937.8999999997</v>
      </c>
      <c r="E114" s="53"/>
    </row>
    <row r="115" spans="1:5" ht="18.75" x14ac:dyDescent="0.25">
      <c r="A115" s="93" t="s">
        <v>117</v>
      </c>
      <c r="B115" s="94"/>
      <c r="C115" s="95"/>
      <c r="D115" s="96">
        <v>1400152.3099999998</v>
      </c>
      <c r="E115" s="97"/>
    </row>
    <row r="116" spans="1:5" ht="18.75" x14ac:dyDescent="0.25">
      <c r="A116" s="44" t="s">
        <v>118</v>
      </c>
      <c r="B116" s="45"/>
      <c r="C116" s="46"/>
      <c r="D116" s="79">
        <v>1360125.9799999997</v>
      </c>
      <c r="E116" s="80"/>
    </row>
    <row r="117" spans="1:5" ht="18.75" x14ac:dyDescent="0.25">
      <c r="A117" s="44" t="s">
        <v>119</v>
      </c>
      <c r="B117" s="45"/>
      <c r="C117" s="46"/>
      <c r="D117" s="79">
        <v>0</v>
      </c>
      <c r="E117" s="80"/>
    </row>
    <row r="118" spans="1:5" ht="18.75" x14ac:dyDescent="0.25">
      <c r="A118" s="44" t="s">
        <v>120</v>
      </c>
      <c r="B118" s="45"/>
      <c r="C118" s="46"/>
      <c r="D118" s="79">
        <v>0</v>
      </c>
      <c r="E118" s="80"/>
    </row>
    <row r="119" spans="1:5" ht="18.75" x14ac:dyDescent="0.25">
      <c r="A119" s="44" t="s">
        <v>121</v>
      </c>
      <c r="B119" s="45"/>
      <c r="C119" s="46"/>
      <c r="D119" s="79">
        <v>0</v>
      </c>
      <c r="E119" s="80"/>
    </row>
    <row r="120" spans="1:5" ht="18.75" x14ac:dyDescent="0.25">
      <c r="A120" s="98" t="s">
        <v>122</v>
      </c>
      <c r="B120" s="99"/>
      <c r="C120" s="100"/>
      <c r="D120" s="79">
        <v>40026.33</v>
      </c>
      <c r="E120" s="80"/>
    </row>
    <row r="121" spans="1:5" ht="18.75" x14ac:dyDescent="0.25">
      <c r="A121" s="44" t="s">
        <v>123</v>
      </c>
      <c r="B121" s="45"/>
      <c r="C121" s="46"/>
      <c r="D121" s="79">
        <v>0</v>
      </c>
      <c r="E121" s="80"/>
    </row>
    <row r="122" spans="1:5" ht="18.75" x14ac:dyDescent="0.25">
      <c r="A122" s="93" t="s">
        <v>124</v>
      </c>
      <c r="B122" s="94"/>
      <c r="C122" s="95"/>
      <c r="D122" s="96">
        <v>1211.8800000000001</v>
      </c>
      <c r="E122" s="97"/>
    </row>
    <row r="123" spans="1:5" ht="18.75" x14ac:dyDescent="0.25">
      <c r="A123" s="44" t="s">
        <v>125</v>
      </c>
      <c r="B123" s="45"/>
      <c r="C123" s="46"/>
      <c r="D123" s="79">
        <v>1211.8800000000001</v>
      </c>
      <c r="E123" s="80"/>
    </row>
    <row r="124" spans="1:5" ht="18.75" x14ac:dyDescent="0.25">
      <c r="A124" s="44" t="s">
        <v>126</v>
      </c>
      <c r="B124" s="45"/>
      <c r="C124" s="46"/>
      <c r="D124" s="79">
        <v>0</v>
      </c>
      <c r="E124" s="80"/>
    </row>
    <row r="125" spans="1:5" ht="18.75" x14ac:dyDescent="0.25">
      <c r="A125" s="54" t="s">
        <v>127</v>
      </c>
      <c r="B125" s="55"/>
      <c r="C125" s="56"/>
      <c r="D125" s="91">
        <v>0</v>
      </c>
      <c r="E125" s="92"/>
    </row>
    <row r="126" spans="1:5" ht="18.75" x14ac:dyDescent="0.25">
      <c r="A126" s="93" t="s">
        <v>128</v>
      </c>
      <c r="B126" s="94"/>
      <c r="C126" s="95"/>
      <c r="D126" s="96">
        <v>8573.7099999999991</v>
      </c>
      <c r="E126" s="97"/>
    </row>
    <row r="127" spans="1:5" ht="18.75" x14ac:dyDescent="0.25">
      <c r="A127" s="44" t="s">
        <v>129</v>
      </c>
      <c r="B127" s="45"/>
      <c r="C127" s="46"/>
      <c r="D127" s="79">
        <v>8573.7099999999991</v>
      </c>
      <c r="E127" s="80"/>
    </row>
    <row r="128" spans="1:5" ht="18.75" x14ac:dyDescent="0.25">
      <c r="A128" s="44" t="s">
        <v>130</v>
      </c>
      <c r="B128" s="45"/>
      <c r="C128" s="46"/>
      <c r="D128" s="79">
        <v>0</v>
      </c>
      <c r="E128" s="80"/>
    </row>
    <row r="129" spans="1:5" ht="18.75" x14ac:dyDescent="0.25">
      <c r="A129" s="39" t="s">
        <v>131</v>
      </c>
      <c r="B129" s="40"/>
      <c r="C129" s="41"/>
      <c r="D129" s="52">
        <v>0</v>
      </c>
      <c r="E129" s="53"/>
    </row>
    <row r="130" spans="1:5" ht="18.75" x14ac:dyDescent="0.25">
      <c r="A130" s="44" t="s">
        <v>132</v>
      </c>
      <c r="B130" s="45"/>
      <c r="C130" s="46"/>
      <c r="D130" s="79">
        <v>0</v>
      </c>
      <c r="E130" s="80"/>
    </row>
    <row r="131" spans="1:5" ht="18.75" x14ac:dyDescent="0.25">
      <c r="A131" s="44" t="s">
        <v>133</v>
      </c>
      <c r="B131" s="45"/>
      <c r="C131" s="46"/>
      <c r="D131" s="79">
        <v>0</v>
      </c>
      <c r="E131" s="80"/>
    </row>
    <row r="132" spans="1:5" ht="18.75" x14ac:dyDescent="0.25">
      <c r="A132" s="44" t="s">
        <v>134</v>
      </c>
      <c r="B132" s="45"/>
      <c r="C132" s="46"/>
      <c r="D132" s="79">
        <v>0</v>
      </c>
      <c r="E132" s="80"/>
    </row>
    <row r="133" spans="1:5" ht="18.75" x14ac:dyDescent="0.25">
      <c r="A133" s="39" t="s">
        <v>135</v>
      </c>
      <c r="B133" s="40"/>
      <c r="C133" s="41"/>
      <c r="D133" s="52">
        <v>172373.27</v>
      </c>
      <c r="E133" s="53"/>
    </row>
    <row r="134" spans="1:5" ht="18.75" x14ac:dyDescent="0.25">
      <c r="A134" s="93" t="s">
        <v>136</v>
      </c>
      <c r="B134" s="94"/>
      <c r="C134" s="95"/>
      <c r="D134" s="96">
        <v>170451.68</v>
      </c>
      <c r="E134" s="97"/>
    </row>
    <row r="135" spans="1:5" ht="18.75" x14ac:dyDescent="0.25">
      <c r="A135" s="93" t="s">
        <v>137</v>
      </c>
      <c r="B135" s="94"/>
      <c r="C135" s="95"/>
      <c r="D135" s="96">
        <v>107125.25</v>
      </c>
      <c r="E135" s="97"/>
    </row>
    <row r="136" spans="1:5" ht="18.75" x14ac:dyDescent="0.25">
      <c r="A136" s="44" t="s">
        <v>138</v>
      </c>
      <c r="B136" s="45"/>
      <c r="C136" s="46"/>
      <c r="D136" s="79">
        <v>107125.25</v>
      </c>
      <c r="E136" s="80"/>
    </row>
    <row r="137" spans="1:5" ht="18.75" x14ac:dyDescent="0.25">
      <c r="A137" s="54" t="s">
        <v>139</v>
      </c>
      <c r="B137" s="55"/>
      <c r="C137" s="56"/>
      <c r="D137" s="91">
        <v>0</v>
      </c>
      <c r="E137" s="92"/>
    </row>
    <row r="138" spans="1:5" ht="18.75" x14ac:dyDescent="0.25">
      <c r="A138" s="54" t="s">
        <v>140</v>
      </c>
      <c r="B138" s="55"/>
      <c r="C138" s="56"/>
      <c r="D138" s="91">
        <v>0</v>
      </c>
      <c r="E138" s="92"/>
    </row>
    <row r="139" spans="1:5" ht="18.75" x14ac:dyDescent="0.25">
      <c r="A139" s="44" t="s">
        <v>141</v>
      </c>
      <c r="B139" s="45"/>
      <c r="C139" s="46"/>
      <c r="D139" s="79">
        <v>5819</v>
      </c>
      <c r="E139" s="80"/>
    </row>
    <row r="140" spans="1:5" ht="18.75" x14ac:dyDescent="0.25">
      <c r="A140" s="44" t="s">
        <v>142</v>
      </c>
      <c r="B140" s="45"/>
      <c r="C140" s="46"/>
      <c r="D140" s="79">
        <v>0</v>
      </c>
      <c r="E140" s="80"/>
    </row>
    <row r="141" spans="1:5" ht="18.75" x14ac:dyDescent="0.25">
      <c r="A141" s="130" t="s">
        <v>143</v>
      </c>
      <c r="B141" s="131"/>
      <c r="C141" s="132"/>
      <c r="D141" s="79">
        <v>0</v>
      </c>
      <c r="E141" s="80"/>
    </row>
    <row r="142" spans="1:5" ht="18.75" x14ac:dyDescent="0.25">
      <c r="A142" s="44" t="s">
        <v>144</v>
      </c>
      <c r="B142" s="45"/>
      <c r="C142" s="46"/>
      <c r="D142" s="79">
        <v>25876.25</v>
      </c>
      <c r="E142" s="80"/>
    </row>
    <row r="143" spans="1:5" ht="18.75" x14ac:dyDescent="0.25">
      <c r="A143" s="54" t="s">
        <v>145</v>
      </c>
      <c r="B143" s="55"/>
      <c r="C143" s="56"/>
      <c r="D143" s="91">
        <v>30231.18</v>
      </c>
      <c r="E143" s="92"/>
    </row>
    <row r="144" spans="1:5" ht="18.75" x14ac:dyDescent="0.25">
      <c r="A144" s="54" t="s">
        <v>146</v>
      </c>
      <c r="B144" s="55"/>
      <c r="C144" s="56"/>
      <c r="D144" s="91">
        <v>1400</v>
      </c>
      <c r="E144" s="92"/>
    </row>
    <row r="145" spans="1:5" ht="18.75" x14ac:dyDescent="0.25">
      <c r="A145" s="44" t="s">
        <v>147</v>
      </c>
      <c r="B145" s="45"/>
      <c r="C145" s="46"/>
      <c r="D145" s="79">
        <v>0</v>
      </c>
      <c r="E145" s="80"/>
    </row>
    <row r="146" spans="1:5" ht="18.75" x14ac:dyDescent="0.25">
      <c r="A146" s="44" t="s">
        <v>148</v>
      </c>
      <c r="B146" s="45"/>
      <c r="C146" s="46"/>
      <c r="D146" s="79">
        <v>0</v>
      </c>
      <c r="E146" s="80"/>
    </row>
    <row r="147" spans="1:5" ht="18.75" x14ac:dyDescent="0.25">
      <c r="A147" s="39" t="s">
        <v>149</v>
      </c>
      <c r="B147" s="40"/>
      <c r="C147" s="41"/>
      <c r="D147" s="52">
        <v>1921.59</v>
      </c>
      <c r="E147" s="53"/>
    </row>
    <row r="148" spans="1:5" ht="18.75" x14ac:dyDescent="0.25">
      <c r="A148" s="54" t="s">
        <v>150</v>
      </c>
      <c r="B148" s="55"/>
      <c r="C148" s="56"/>
      <c r="D148" s="91">
        <v>0</v>
      </c>
      <c r="E148" s="92"/>
    </row>
    <row r="149" spans="1:5" ht="18.75" x14ac:dyDescent="0.25">
      <c r="A149" s="54" t="s">
        <v>151</v>
      </c>
      <c r="B149" s="55"/>
      <c r="C149" s="56"/>
      <c r="D149" s="91">
        <v>1921.59</v>
      </c>
      <c r="E149" s="92"/>
    </row>
    <row r="150" spans="1:5" ht="18.75" x14ac:dyDescent="0.25">
      <c r="A150" s="54" t="s">
        <v>152</v>
      </c>
      <c r="B150" s="55"/>
      <c r="C150" s="56"/>
      <c r="D150" s="91">
        <v>0</v>
      </c>
      <c r="E150" s="92"/>
    </row>
    <row r="151" spans="1:5" ht="18.75" x14ac:dyDescent="0.25">
      <c r="A151" s="39" t="s">
        <v>153</v>
      </c>
      <c r="B151" s="40"/>
      <c r="C151" s="41"/>
      <c r="D151" s="52">
        <v>0</v>
      </c>
      <c r="E151" s="53"/>
    </row>
    <row r="152" spans="1:5" ht="18.75" x14ac:dyDescent="0.25">
      <c r="A152" s="39" t="s">
        <v>154</v>
      </c>
      <c r="B152" s="40"/>
      <c r="C152" s="41"/>
      <c r="D152" s="133">
        <v>0</v>
      </c>
      <c r="E152" s="134"/>
    </row>
    <row r="153" spans="1:5" ht="18.75" x14ac:dyDescent="0.25">
      <c r="A153" s="93" t="s">
        <v>155</v>
      </c>
      <c r="B153" s="94"/>
      <c r="C153" s="95"/>
      <c r="D153" s="135">
        <v>0</v>
      </c>
      <c r="E153" s="136"/>
    </row>
    <row r="154" spans="1:5" ht="18.75" x14ac:dyDescent="0.25">
      <c r="A154" s="54" t="s">
        <v>156</v>
      </c>
      <c r="B154" s="55"/>
      <c r="C154" s="56"/>
      <c r="D154" s="91">
        <v>0</v>
      </c>
      <c r="E154" s="92"/>
    </row>
    <row r="155" spans="1:5" ht="18.75" x14ac:dyDescent="0.25">
      <c r="A155" s="54" t="s">
        <v>157</v>
      </c>
      <c r="B155" s="55"/>
      <c r="C155" s="56"/>
      <c r="D155" s="91">
        <v>0</v>
      </c>
      <c r="E155" s="92"/>
    </row>
    <row r="156" spans="1:5" ht="18.75" x14ac:dyDescent="0.25">
      <c r="A156" s="54" t="s">
        <v>158</v>
      </c>
      <c r="B156" s="55"/>
      <c r="C156" s="56"/>
      <c r="D156" s="91">
        <v>0</v>
      </c>
      <c r="E156" s="92"/>
    </row>
    <row r="157" spans="1:5" ht="18.75" x14ac:dyDescent="0.25">
      <c r="A157" s="54" t="s">
        <v>159</v>
      </c>
      <c r="B157" s="55"/>
      <c r="C157" s="56"/>
      <c r="D157" s="91">
        <v>0</v>
      </c>
      <c r="E157" s="92"/>
    </row>
    <row r="158" spans="1:5" ht="18.75" x14ac:dyDescent="0.25">
      <c r="A158" s="54" t="s">
        <v>160</v>
      </c>
      <c r="B158" s="55"/>
      <c r="C158" s="56"/>
      <c r="D158" s="91">
        <v>0</v>
      </c>
      <c r="E158" s="92"/>
    </row>
    <row r="159" spans="1:5" ht="18.75" x14ac:dyDescent="0.25">
      <c r="A159" s="137" t="s">
        <v>161</v>
      </c>
      <c r="B159" s="138"/>
      <c r="C159" s="139"/>
      <c r="D159" s="133">
        <v>0</v>
      </c>
      <c r="E159" s="134"/>
    </row>
    <row r="160" spans="1:5" ht="18.75" x14ac:dyDescent="0.25">
      <c r="A160" s="140" t="s">
        <v>162</v>
      </c>
      <c r="B160" s="141"/>
      <c r="C160" s="142"/>
      <c r="D160" s="135">
        <v>0</v>
      </c>
      <c r="E160" s="136"/>
    </row>
    <row r="161" spans="1:5" ht="18.75" x14ac:dyDescent="0.25">
      <c r="A161" s="54" t="s">
        <v>163</v>
      </c>
      <c r="B161" s="55"/>
      <c r="C161" s="56"/>
      <c r="D161" s="91">
        <v>0</v>
      </c>
      <c r="E161" s="92"/>
    </row>
    <row r="162" spans="1:5" ht="18.75" x14ac:dyDescent="0.25">
      <c r="A162" s="54" t="s">
        <v>164</v>
      </c>
      <c r="B162" s="55"/>
      <c r="C162" s="56"/>
      <c r="D162" s="91">
        <v>0</v>
      </c>
      <c r="E162" s="92"/>
    </row>
    <row r="163" spans="1:5" ht="18.75" x14ac:dyDescent="0.25">
      <c r="A163" s="54" t="s">
        <v>165</v>
      </c>
      <c r="B163" s="55"/>
      <c r="C163" s="56"/>
      <c r="D163" s="91">
        <v>0</v>
      </c>
      <c r="E163" s="92"/>
    </row>
    <row r="164" spans="1:5" ht="18.75" x14ac:dyDescent="0.25">
      <c r="A164" s="54" t="s">
        <v>166</v>
      </c>
      <c r="B164" s="55"/>
      <c r="C164" s="56"/>
      <c r="D164" s="91">
        <v>0</v>
      </c>
      <c r="E164" s="92"/>
    </row>
    <row r="165" spans="1:5" ht="18.75" x14ac:dyDescent="0.25">
      <c r="A165" s="54" t="s">
        <v>167</v>
      </c>
      <c r="B165" s="55"/>
      <c r="C165" s="56"/>
      <c r="D165" s="91">
        <v>0</v>
      </c>
      <c r="E165" s="92"/>
    </row>
    <row r="166" spans="1:5" ht="18.75" x14ac:dyDescent="0.25">
      <c r="A166" s="54" t="s">
        <v>168</v>
      </c>
      <c r="B166" s="55"/>
      <c r="C166" s="56"/>
      <c r="D166" s="91">
        <v>0</v>
      </c>
      <c r="E166" s="92"/>
    </row>
    <row r="167" spans="1:5" ht="18.75" x14ac:dyDescent="0.25">
      <c r="A167" s="54" t="s">
        <v>169</v>
      </c>
      <c r="B167" s="55"/>
      <c r="C167" s="56"/>
      <c r="D167" s="91">
        <v>0</v>
      </c>
      <c r="E167" s="92"/>
    </row>
    <row r="168" spans="1:5" ht="18.75" x14ac:dyDescent="0.25">
      <c r="A168" s="137" t="s">
        <v>170</v>
      </c>
      <c r="B168" s="138"/>
      <c r="C168" s="139"/>
      <c r="D168" s="133">
        <v>0</v>
      </c>
      <c r="E168" s="134"/>
    </row>
    <row r="169" spans="1:5" ht="18.75" x14ac:dyDescent="0.25">
      <c r="A169" s="143" t="s">
        <v>171</v>
      </c>
      <c r="B169" s="144"/>
      <c r="C169" s="145"/>
      <c r="D169" s="79">
        <v>0</v>
      </c>
      <c r="E169" s="80"/>
    </row>
    <row r="170" spans="1:5" ht="18.75" x14ac:dyDescent="0.25">
      <c r="A170" s="143" t="s">
        <v>172</v>
      </c>
      <c r="B170" s="144"/>
      <c r="C170" s="145"/>
      <c r="D170" s="79">
        <v>0</v>
      </c>
      <c r="E170" s="80"/>
    </row>
    <row r="171" spans="1:5" ht="18.75" x14ac:dyDescent="0.25">
      <c r="A171" s="143" t="s">
        <v>173</v>
      </c>
      <c r="B171" s="144"/>
      <c r="C171" s="145"/>
      <c r="D171" s="79">
        <v>0</v>
      </c>
      <c r="E171" s="80"/>
    </row>
    <row r="172" spans="1:5" ht="18.75" x14ac:dyDescent="0.25">
      <c r="A172" s="143" t="s">
        <v>174</v>
      </c>
      <c r="B172" s="144"/>
      <c r="C172" s="145"/>
      <c r="D172" s="79">
        <v>0</v>
      </c>
      <c r="E172" s="80"/>
    </row>
    <row r="173" spans="1:5" ht="18.75" x14ac:dyDescent="0.25">
      <c r="A173" s="137" t="s">
        <v>175</v>
      </c>
      <c r="B173" s="138"/>
      <c r="C173" s="139"/>
      <c r="D173" s="133">
        <v>0</v>
      </c>
      <c r="E173" s="134"/>
    </row>
    <row r="174" spans="1:5" ht="18.75" x14ac:dyDescent="0.25">
      <c r="A174" s="137" t="s">
        <v>176</v>
      </c>
      <c r="B174" s="138"/>
      <c r="C174" s="139"/>
      <c r="D174" s="133">
        <v>0</v>
      </c>
      <c r="E174" s="134"/>
    </row>
    <row r="175" spans="1:5" ht="18.75" x14ac:dyDescent="0.25">
      <c r="A175" s="137" t="s">
        <v>177</v>
      </c>
      <c r="B175" s="138"/>
      <c r="C175" s="139"/>
      <c r="D175" s="133">
        <v>0</v>
      </c>
      <c r="E175" s="134"/>
    </row>
    <row r="176" spans="1:5" ht="18.75" x14ac:dyDescent="0.25">
      <c r="A176" s="146" t="s">
        <v>178</v>
      </c>
      <c r="B176" s="147"/>
      <c r="C176" s="148"/>
      <c r="D176" s="149">
        <v>5492964.5130562009</v>
      </c>
      <c r="E176" s="150"/>
    </row>
    <row r="177" spans="1:5" ht="18.75" x14ac:dyDescent="0.25">
      <c r="A177" s="146" t="s">
        <v>179</v>
      </c>
      <c r="B177" s="147"/>
      <c r="C177" s="148"/>
      <c r="D177" s="149">
        <v>-5492964.5130562009</v>
      </c>
      <c r="E177" s="150"/>
    </row>
    <row r="178" spans="1:5" ht="18.75" x14ac:dyDescent="0.25">
      <c r="A178" s="137" t="s">
        <v>180</v>
      </c>
      <c r="B178" s="138"/>
      <c r="C178" s="139"/>
      <c r="D178" s="133">
        <v>250555.93219500076</v>
      </c>
      <c r="E178" s="134"/>
    </row>
    <row r="179" spans="1:5" ht="18.75" x14ac:dyDescent="0.25">
      <c r="A179" s="146" t="s">
        <v>181</v>
      </c>
      <c r="B179" s="147"/>
      <c r="C179" s="148"/>
      <c r="D179" s="149">
        <v>5743520.4452512013</v>
      </c>
      <c r="E179" s="150"/>
    </row>
    <row r="180" spans="1:5" ht="18.75" x14ac:dyDescent="0.25">
      <c r="A180" s="146" t="s">
        <v>182</v>
      </c>
      <c r="B180" s="147"/>
      <c r="C180" s="148"/>
      <c r="D180" s="149">
        <v>-5743520.4452512013</v>
      </c>
      <c r="E180" s="150"/>
    </row>
    <row r="181" spans="1:5" ht="18.75" x14ac:dyDescent="0.25">
      <c r="A181" s="151" t="s">
        <v>183</v>
      </c>
      <c r="B181" s="152"/>
      <c r="C181" s="153"/>
      <c r="D181" s="47">
        <v>0</v>
      </c>
      <c r="E181" s="48"/>
    </row>
    <row r="182" spans="1:5" ht="18.75" x14ac:dyDescent="0.25">
      <c r="A182" s="151" t="s">
        <v>184</v>
      </c>
      <c r="B182" s="152"/>
      <c r="C182" s="153"/>
      <c r="D182" s="47">
        <v>0</v>
      </c>
      <c r="E182" s="48"/>
    </row>
    <row r="183" spans="1:5" ht="18.75" x14ac:dyDescent="0.25">
      <c r="A183" s="137" t="s">
        <v>185</v>
      </c>
      <c r="B183" s="138"/>
      <c r="C183" s="139"/>
      <c r="D183" s="154">
        <v>10.029940119760479</v>
      </c>
      <c r="E183" s="155"/>
    </row>
    <row r="184" spans="1:5" ht="15.75" customHeight="1" x14ac:dyDescent="0.25">
      <c r="A184" s="156" t="s">
        <v>186</v>
      </c>
      <c r="B184" s="157"/>
      <c r="C184" s="157"/>
      <c r="D184" s="157"/>
      <c r="E184" s="158"/>
    </row>
    <row r="185" spans="1:5" ht="15.75" x14ac:dyDescent="0.25">
      <c r="A185" s="159"/>
      <c r="B185" s="107"/>
      <c r="C185" s="107"/>
      <c r="D185" s="160"/>
      <c r="E185" s="161"/>
    </row>
    <row r="186" spans="1:5" ht="15.75" x14ac:dyDescent="0.25">
      <c r="A186" s="106"/>
      <c r="B186" s="107" t="s">
        <v>92</v>
      </c>
      <c r="C186" s="108" t="s">
        <v>93</v>
      </c>
      <c r="D186" s="109" t="s">
        <v>92</v>
      </c>
      <c r="E186" s="110"/>
    </row>
    <row r="187" spans="1:5" ht="25.5" x14ac:dyDescent="0.25">
      <c r="A187" s="162"/>
      <c r="B187" s="112" t="s">
        <v>94</v>
      </c>
      <c r="C187" s="113" t="s">
        <v>95</v>
      </c>
      <c r="D187" s="163" t="s">
        <v>96</v>
      </c>
      <c r="E187" s="164"/>
    </row>
    <row r="188" spans="1:5" ht="15.75" x14ac:dyDescent="0.25">
      <c r="A188" s="1"/>
      <c r="B188" s="2" t="str">
        <f>B1</f>
        <v>PREFEITURA DA CIDADE DO RECIFE</v>
      </c>
      <c r="C188" s="3"/>
      <c r="D188" s="4" t="str">
        <f>D1</f>
        <v>Janeiro/2020 - Versão 4.0</v>
      </c>
      <c r="E188" s="5"/>
    </row>
    <row r="189" spans="1:5" ht="15.75" customHeight="1" x14ac:dyDescent="0.25">
      <c r="A189" s="6"/>
      <c r="B189" s="7" t="str">
        <f>B2</f>
        <v>SECRETARIA DE SAÚDE DO MUNICÍPIO DE RECIFE</v>
      </c>
      <c r="C189" s="8"/>
      <c r="D189" s="9" t="str">
        <f>D2</f>
        <v>MÊS/ANO COMPETÊNCIA</v>
      </c>
      <c r="E189" s="9" t="str">
        <f>E2</f>
        <v>ANO CONTRATO</v>
      </c>
    </row>
    <row r="190" spans="1:5" ht="15.75" x14ac:dyDescent="0.25">
      <c r="A190" s="6"/>
      <c r="B190" s="7" t="str">
        <f>B3</f>
        <v>SECRETARIA  DE ADMINISTRAÇÃO E FINANÇAS</v>
      </c>
      <c r="C190" s="8"/>
      <c r="D190" s="10"/>
      <c r="E190" s="10"/>
    </row>
    <row r="191" spans="1:5" ht="15" customHeight="1" x14ac:dyDescent="0.25">
      <c r="A191" s="11"/>
      <c r="B191" s="12" t="str">
        <f>B4</f>
        <v>GERÊNCIA GERAL DE ADMINISTRAÇÃO, FINANÇAS, CONVÊNIOS E CONTRATOS</v>
      </c>
      <c r="C191" s="13"/>
      <c r="D191" s="14" t="s">
        <v>3</v>
      </c>
      <c r="E191" s="165">
        <f>IF(E4=0,"",E4)</f>
        <v>1</v>
      </c>
    </row>
    <row r="192" spans="1:5" ht="15" customHeight="1" x14ac:dyDescent="0.25">
      <c r="A192" s="16"/>
      <c r="B192" s="166" t="s">
        <v>187</v>
      </c>
      <c r="C192" s="167"/>
      <c r="D192" s="17"/>
      <c r="E192" s="168"/>
    </row>
    <row r="193" spans="1:5" ht="15.75" customHeight="1" x14ac:dyDescent="0.25">
      <c r="A193" s="19" t="s">
        <v>97</v>
      </c>
      <c r="B193" s="20"/>
      <c r="C193" s="120" t="s">
        <v>5</v>
      </c>
      <c r="D193" s="121"/>
      <c r="E193" s="122"/>
    </row>
    <row r="194" spans="1:5" ht="18" x14ac:dyDescent="0.25">
      <c r="A194" s="123" t="str">
        <f>IF(A7=0,"",A7)</f>
        <v>HOSPITAL PROVISÓRIO RECIFE 2</v>
      </c>
      <c r="B194" s="124"/>
      <c r="C194" s="169" t="str">
        <f>IF(C7=0,"",C7)</f>
        <v>FERNANDO FIGUEIRA</v>
      </c>
      <c r="D194" s="170"/>
      <c r="E194" s="171"/>
    </row>
    <row r="195" spans="1:5" ht="23.25" x14ac:dyDescent="0.25">
      <c r="A195" s="172" t="s">
        <v>188</v>
      </c>
      <c r="B195" s="107"/>
      <c r="C195" s="107"/>
      <c r="D195" s="160"/>
      <c r="E195" s="161"/>
    </row>
    <row r="196" spans="1:5" x14ac:dyDescent="0.25">
      <c r="A196" s="106"/>
      <c r="B196" s="173"/>
      <c r="C196" s="173"/>
      <c r="D196" s="160"/>
      <c r="E196" s="161"/>
    </row>
    <row r="197" spans="1:5" ht="21" x14ac:dyDescent="0.25">
      <c r="A197" s="174" t="s">
        <v>189</v>
      </c>
      <c r="B197" s="107"/>
      <c r="C197" s="107"/>
      <c r="D197" s="160"/>
      <c r="E197" s="161"/>
    </row>
    <row r="198" spans="1:5" ht="15.75" x14ac:dyDescent="0.25">
      <c r="A198" s="34" t="s">
        <v>13</v>
      </c>
      <c r="B198" s="35"/>
      <c r="C198" s="175"/>
      <c r="D198" s="128" t="s">
        <v>16</v>
      </c>
      <c r="E198" s="129"/>
    </row>
    <row r="199" spans="1:5" ht="18.75" x14ac:dyDescent="0.25">
      <c r="A199" s="176" t="s">
        <v>190</v>
      </c>
      <c r="B199" s="177"/>
      <c r="C199" s="178"/>
      <c r="D199" s="47">
        <v>0</v>
      </c>
      <c r="E199" s="48"/>
    </row>
    <row r="200" spans="1:5" ht="18.75" x14ac:dyDescent="0.25">
      <c r="A200" s="176" t="s">
        <v>191</v>
      </c>
      <c r="B200" s="177"/>
      <c r="C200" s="178"/>
      <c r="D200" s="47"/>
      <c r="E200" s="48"/>
    </row>
    <row r="201" spans="1:5" ht="18.75" x14ac:dyDescent="0.25">
      <c r="A201" s="176" t="s">
        <v>192</v>
      </c>
      <c r="B201" s="177"/>
      <c r="C201" s="178"/>
      <c r="D201" s="47"/>
      <c r="E201" s="48"/>
    </row>
    <row r="202" spans="1:5" ht="18.75" x14ac:dyDescent="0.25">
      <c r="A202" s="179" t="s">
        <v>193</v>
      </c>
      <c r="B202" s="180"/>
      <c r="C202" s="181"/>
      <c r="D202" s="52">
        <f>D199-D200+D201</f>
        <v>0</v>
      </c>
      <c r="E202" s="53"/>
    </row>
    <row r="203" spans="1:5" x14ac:dyDescent="0.25">
      <c r="A203" s="182"/>
      <c r="B203" s="183"/>
      <c r="C203" s="183"/>
      <c r="D203" s="184"/>
      <c r="E203" s="185"/>
    </row>
    <row r="204" spans="1:5" ht="21" x14ac:dyDescent="0.25">
      <c r="A204" s="186" t="s">
        <v>194</v>
      </c>
      <c r="B204" s="183"/>
      <c r="C204" s="183"/>
      <c r="D204" s="184"/>
      <c r="E204" s="185"/>
    </row>
    <row r="205" spans="1:5" ht="15.75" x14ac:dyDescent="0.25">
      <c r="A205" s="34" t="s">
        <v>13</v>
      </c>
      <c r="B205" s="35"/>
      <c r="C205" s="175"/>
      <c r="D205" s="128" t="s">
        <v>16</v>
      </c>
      <c r="E205" s="129"/>
    </row>
    <row r="206" spans="1:5" ht="18.75" x14ac:dyDescent="0.25">
      <c r="A206" s="176" t="s">
        <v>190</v>
      </c>
      <c r="B206" s="177"/>
      <c r="C206" s="178"/>
      <c r="D206" s="187">
        <v>6879857.5999999996</v>
      </c>
      <c r="E206" s="188"/>
    </row>
    <row r="207" spans="1:5" ht="18.75" x14ac:dyDescent="0.25">
      <c r="A207" s="176" t="s">
        <v>191</v>
      </c>
      <c r="B207" s="177"/>
      <c r="C207" s="178"/>
      <c r="D207" s="189">
        <f>'[1]RELAÇÃO DE DESPESAS PAGAS'!$N$2</f>
        <v>2568659.6230562804</v>
      </c>
      <c r="E207" s="190"/>
    </row>
    <row r="208" spans="1:5" ht="18.75" x14ac:dyDescent="0.25">
      <c r="A208" s="176" t="s">
        <v>192</v>
      </c>
      <c r="B208" s="177"/>
      <c r="C208" s="178"/>
      <c r="D208" s="187"/>
      <c r="E208" s="188"/>
    </row>
    <row r="209" spans="1:5" ht="18.75" x14ac:dyDescent="0.25">
      <c r="A209" s="179" t="s">
        <v>193</v>
      </c>
      <c r="B209" s="180"/>
      <c r="C209" s="181"/>
      <c r="D209" s="52">
        <f>D206-D207+D208</f>
        <v>4311197.9769437192</v>
      </c>
      <c r="E209" s="53"/>
    </row>
    <row r="210" spans="1:5" x14ac:dyDescent="0.25">
      <c r="A210" s="182"/>
      <c r="B210" s="183"/>
      <c r="C210" s="183"/>
      <c r="D210" s="184"/>
      <c r="E210" s="185"/>
    </row>
    <row r="211" spans="1:5" ht="18.75" x14ac:dyDescent="0.25">
      <c r="A211" s="191"/>
      <c r="B211" s="192"/>
      <c r="C211" s="192"/>
      <c r="D211" s="193"/>
      <c r="E211" s="194"/>
    </row>
    <row r="212" spans="1:5" ht="21" x14ac:dyDescent="0.25">
      <c r="A212" s="186" t="s">
        <v>195</v>
      </c>
      <c r="B212" s="183"/>
      <c r="C212" s="183"/>
      <c r="D212" s="184"/>
      <c r="E212" s="185"/>
    </row>
    <row r="213" spans="1:5" ht="15.75" x14ac:dyDescent="0.25">
      <c r="A213" s="34" t="s">
        <v>13</v>
      </c>
      <c r="B213" s="35"/>
      <c r="C213" s="175"/>
      <c r="D213" s="128" t="s">
        <v>16</v>
      </c>
      <c r="E213" s="129"/>
    </row>
    <row r="214" spans="1:5" ht="18.75" x14ac:dyDescent="0.25">
      <c r="A214" s="176" t="s">
        <v>190</v>
      </c>
      <c r="B214" s="177"/>
      <c r="C214" s="178"/>
      <c r="D214" s="47">
        <v>0</v>
      </c>
      <c r="E214" s="48"/>
    </row>
    <row r="215" spans="1:5" ht="18.75" x14ac:dyDescent="0.25">
      <c r="A215" s="176" t="s">
        <v>196</v>
      </c>
      <c r="B215" s="177"/>
      <c r="C215" s="178"/>
      <c r="D215" s="47">
        <v>0</v>
      </c>
      <c r="E215" s="48"/>
    </row>
    <row r="216" spans="1:5" ht="18.75" x14ac:dyDescent="0.25">
      <c r="A216" s="176" t="s">
        <v>197</v>
      </c>
      <c r="B216" s="177"/>
      <c r="C216" s="178"/>
      <c r="D216" s="79">
        <f>'[1]RELAÇÃO DE DESPESAS PAGAS'!$R$8</f>
        <v>0</v>
      </c>
      <c r="E216" s="80"/>
    </row>
    <row r="217" spans="1:5" ht="18.75" x14ac:dyDescent="0.25">
      <c r="A217" s="176" t="s">
        <v>198</v>
      </c>
      <c r="B217" s="177"/>
      <c r="C217" s="178"/>
      <c r="D217" s="79">
        <f>D18+D19</f>
        <v>0</v>
      </c>
      <c r="E217" s="80"/>
    </row>
    <row r="218" spans="1:5" ht="18.75" x14ac:dyDescent="0.25">
      <c r="A218" s="176" t="s">
        <v>199</v>
      </c>
      <c r="B218" s="177"/>
      <c r="C218" s="178"/>
      <c r="D218" s="47">
        <v>0</v>
      </c>
      <c r="E218" s="48"/>
    </row>
    <row r="219" spans="1:5" ht="18.75" x14ac:dyDescent="0.25">
      <c r="A219" s="179" t="s">
        <v>200</v>
      </c>
      <c r="B219" s="180"/>
      <c r="C219" s="181"/>
      <c r="D219" s="52">
        <f>D214-D215+D216+D217-D218</f>
        <v>0</v>
      </c>
      <c r="E219" s="53"/>
    </row>
    <row r="220" spans="1:5" x14ac:dyDescent="0.25">
      <c r="A220" s="195"/>
      <c r="B220" s="183"/>
      <c r="C220" s="183"/>
      <c r="D220" s="184"/>
      <c r="E220" s="185"/>
    </row>
    <row r="221" spans="1:5" ht="18.75" x14ac:dyDescent="0.25">
      <c r="A221" s="34" t="s">
        <v>201</v>
      </c>
      <c r="B221" s="35"/>
      <c r="C221" s="175"/>
      <c r="D221" s="52">
        <f>D219+D209+D202</f>
        <v>4311197.9769437192</v>
      </c>
      <c r="E221" s="53"/>
    </row>
    <row r="222" spans="1:5" ht="18.75" x14ac:dyDescent="0.25">
      <c r="A222" s="196"/>
      <c r="B222" s="197"/>
      <c r="C222" s="197"/>
      <c r="D222" s="198"/>
      <c r="E222" s="199"/>
    </row>
    <row r="223" spans="1:5" ht="18.75" x14ac:dyDescent="0.25">
      <c r="A223" s="196"/>
      <c r="B223" s="197"/>
      <c r="C223" s="197"/>
      <c r="D223" s="198"/>
      <c r="E223" s="199"/>
    </row>
    <row r="224" spans="1:5" ht="21" x14ac:dyDescent="0.25">
      <c r="A224" s="186" t="s">
        <v>202</v>
      </c>
      <c r="B224" s="183"/>
      <c r="C224" s="183"/>
      <c r="D224" s="184"/>
      <c r="E224" s="185"/>
    </row>
    <row r="225" spans="1:5" ht="15.75" x14ac:dyDescent="0.25">
      <c r="A225" s="179" t="s">
        <v>13</v>
      </c>
      <c r="B225" s="200"/>
      <c r="C225" s="201" t="s">
        <v>203</v>
      </c>
      <c r="D225" s="202" t="s">
        <v>16</v>
      </c>
      <c r="E225" s="129"/>
    </row>
    <row r="226" spans="1:5" ht="18.75" x14ac:dyDescent="0.25">
      <c r="A226" s="176" t="s">
        <v>204</v>
      </c>
      <c r="B226" s="203"/>
      <c r="C226" s="204"/>
      <c r="D226" s="205">
        <f>'[1]RELAÇÃO DE DESPESAS PAGAS'!$R$4</f>
        <v>0</v>
      </c>
      <c r="E226" s="80"/>
    </row>
    <row r="227" spans="1:5" ht="18.75" x14ac:dyDescent="0.25">
      <c r="A227" s="206" t="s">
        <v>205</v>
      </c>
      <c r="B227" s="207"/>
      <c r="C227" s="204"/>
      <c r="D227" s="208">
        <v>0</v>
      </c>
      <c r="E227" s="209"/>
    </row>
    <row r="228" spans="1:5" ht="15" customHeight="1" x14ac:dyDescent="0.25">
      <c r="A228" s="210" t="s">
        <v>206</v>
      </c>
      <c r="B228" s="211"/>
      <c r="C228" s="211"/>
      <c r="D228" s="211"/>
      <c r="E228" s="212"/>
    </row>
    <row r="229" spans="1:5" x14ac:dyDescent="0.25">
      <c r="A229" s="213"/>
      <c r="B229" s="214"/>
      <c r="C229" s="214"/>
      <c r="D229" s="214"/>
      <c r="E229" s="215"/>
    </row>
    <row r="230" spans="1:5" x14ac:dyDescent="0.25">
      <c r="A230" s="216"/>
      <c r="B230" s="217"/>
      <c r="C230" s="217"/>
      <c r="D230" s="217"/>
      <c r="E230" s="218"/>
    </row>
    <row r="231" spans="1:5" ht="21" x14ac:dyDescent="0.25">
      <c r="A231" s="186" t="s">
        <v>207</v>
      </c>
      <c r="B231" s="183"/>
      <c r="C231" s="183"/>
      <c r="D231" s="184"/>
      <c r="E231" s="185"/>
    </row>
    <row r="232" spans="1:5" ht="15.75" x14ac:dyDescent="0.25">
      <c r="A232" s="34" t="s">
        <v>13</v>
      </c>
      <c r="B232" s="35"/>
      <c r="C232" s="175"/>
      <c r="D232" s="128" t="s">
        <v>16</v>
      </c>
      <c r="E232" s="129"/>
    </row>
    <row r="233" spans="1:5" ht="18.75" x14ac:dyDescent="0.25">
      <c r="A233" s="176" t="s">
        <v>208</v>
      </c>
      <c r="B233" s="177"/>
      <c r="C233" s="178"/>
      <c r="D233" s="47">
        <v>7488120.2400000002</v>
      </c>
      <c r="E233" s="48"/>
    </row>
    <row r="234" spans="1:5" ht="18.75" x14ac:dyDescent="0.25">
      <c r="A234" s="176" t="s">
        <v>209</v>
      </c>
      <c r="B234" s="177"/>
      <c r="C234" s="178"/>
      <c r="D234" s="47">
        <v>239953.73</v>
      </c>
      <c r="E234" s="48"/>
    </row>
    <row r="235" spans="1:5" ht="18.75" x14ac:dyDescent="0.25">
      <c r="A235" s="176" t="s">
        <v>210</v>
      </c>
      <c r="B235" s="177"/>
      <c r="C235" s="178"/>
      <c r="D235" s="47">
        <v>0</v>
      </c>
      <c r="E235" s="48"/>
    </row>
    <row r="236" spans="1:5" ht="18.75" x14ac:dyDescent="0.25">
      <c r="A236" s="179" t="s">
        <v>211</v>
      </c>
      <c r="B236" s="180"/>
      <c r="C236" s="181"/>
      <c r="D236" s="52">
        <v>7728073.9700000007</v>
      </c>
      <c r="E236" s="53"/>
    </row>
    <row r="237" spans="1:5" x14ac:dyDescent="0.25">
      <c r="A237" s="219"/>
      <c r="B237" s="220"/>
      <c r="C237" s="220"/>
      <c r="D237" s="184"/>
      <c r="E237" s="221"/>
    </row>
    <row r="238" spans="1:5" ht="21" x14ac:dyDescent="0.25">
      <c r="A238" s="222" t="s">
        <v>212</v>
      </c>
      <c r="B238" s="222"/>
      <c r="C238" s="222"/>
      <c r="D238" s="184"/>
      <c r="E238" s="223"/>
    </row>
    <row r="239" spans="1:5" ht="15.75" x14ac:dyDescent="0.25">
      <c r="A239" s="224" t="s">
        <v>213</v>
      </c>
      <c r="B239" s="224"/>
      <c r="C239" s="183"/>
      <c r="D239" s="184"/>
      <c r="E239" s="223"/>
    </row>
    <row r="240" spans="1:5" ht="15.75" x14ac:dyDescent="0.25">
      <c r="A240" s="34" t="s">
        <v>13</v>
      </c>
      <c r="B240" s="35"/>
      <c r="C240" s="175"/>
      <c r="D240" s="128" t="s">
        <v>16</v>
      </c>
      <c r="E240" s="129"/>
    </row>
    <row r="241" spans="1:5" ht="18.75" x14ac:dyDescent="0.25">
      <c r="A241" s="225" t="s">
        <v>214</v>
      </c>
      <c r="B241" s="226"/>
      <c r="C241" s="227"/>
      <c r="D241" s="228">
        <v>0</v>
      </c>
      <c r="E241" s="229"/>
    </row>
    <row r="242" spans="1:5" ht="18.75" x14ac:dyDescent="0.25">
      <c r="A242" s="230" t="s">
        <v>215</v>
      </c>
      <c r="B242" s="231"/>
      <c r="C242" s="232"/>
      <c r="D242" s="233">
        <v>0</v>
      </c>
      <c r="E242" s="234"/>
    </row>
    <row r="243" spans="1:5" ht="18.75" x14ac:dyDescent="0.25">
      <c r="A243" s="235" t="s">
        <v>216</v>
      </c>
      <c r="B243" s="236"/>
      <c r="C243" s="237"/>
      <c r="D243" s="238">
        <v>0</v>
      </c>
      <c r="E243" s="239"/>
    </row>
    <row r="244" spans="1:5" ht="18.75" x14ac:dyDescent="0.25">
      <c r="A244" s="240" t="s">
        <v>217</v>
      </c>
      <c r="B244" s="241"/>
      <c r="C244" s="242"/>
      <c r="D244" s="243">
        <f>SUM(D241:E243)</f>
        <v>0</v>
      </c>
      <c r="E244" s="244"/>
    </row>
    <row r="245" spans="1:5" ht="18.75" x14ac:dyDescent="0.25">
      <c r="A245" s="245"/>
      <c r="B245" s="245"/>
      <c r="C245" s="245"/>
      <c r="D245" s="246"/>
      <c r="E245" s="246"/>
    </row>
    <row r="246" spans="1:5" ht="15.75" x14ac:dyDescent="0.25">
      <c r="A246" s="224" t="s">
        <v>218</v>
      </c>
      <c r="B246" s="224"/>
      <c r="C246" s="183"/>
      <c r="D246" s="184"/>
      <c r="E246" s="223"/>
    </row>
    <row r="247" spans="1:5" ht="15.75" x14ac:dyDescent="0.25">
      <c r="A247" s="34" t="s">
        <v>13</v>
      </c>
      <c r="B247" s="35"/>
      <c r="C247" s="175"/>
      <c r="D247" s="247" t="s">
        <v>16</v>
      </c>
      <c r="E247" s="248"/>
    </row>
    <row r="248" spans="1:5" ht="18.75" customHeight="1" x14ac:dyDescent="0.25">
      <c r="A248" s="225" t="s">
        <v>219</v>
      </c>
      <c r="B248" s="226"/>
      <c r="C248" s="227"/>
      <c r="D248" s="249">
        <v>0</v>
      </c>
      <c r="E248" s="239"/>
    </row>
    <row r="249" spans="1:5" ht="18.75" customHeight="1" x14ac:dyDescent="0.25">
      <c r="A249" s="225" t="s">
        <v>220</v>
      </c>
      <c r="B249" s="226"/>
      <c r="C249" s="227"/>
      <c r="D249" s="249">
        <v>0</v>
      </c>
      <c r="E249" s="239"/>
    </row>
    <row r="250" spans="1:5" ht="18.75" customHeight="1" x14ac:dyDescent="0.25">
      <c r="A250" s="230" t="s">
        <v>221</v>
      </c>
      <c r="B250" s="231"/>
      <c r="C250" s="232"/>
      <c r="D250" s="249">
        <v>0</v>
      </c>
      <c r="E250" s="239"/>
    </row>
    <row r="251" spans="1:5" ht="18.75" customHeight="1" x14ac:dyDescent="0.25">
      <c r="A251" s="235" t="s">
        <v>222</v>
      </c>
      <c r="B251" s="236"/>
      <c r="C251" s="237"/>
      <c r="D251" s="238">
        <v>0</v>
      </c>
      <c r="E251" s="239"/>
    </row>
    <row r="252" spans="1:5" ht="18.75" x14ac:dyDescent="0.25">
      <c r="A252" s="240" t="s">
        <v>217</v>
      </c>
      <c r="B252" s="241"/>
      <c r="C252" s="242"/>
      <c r="D252" s="243">
        <f>SUM(D248:E251)</f>
        <v>0</v>
      </c>
      <c r="E252" s="244"/>
    </row>
    <row r="253" spans="1:5" ht="18.75" x14ac:dyDescent="0.25">
      <c r="A253" s="245"/>
      <c r="B253" s="245"/>
      <c r="C253" s="245"/>
      <c r="D253" s="246"/>
      <c r="E253" s="246"/>
    </row>
    <row r="254" spans="1:5" ht="18.75" x14ac:dyDescent="0.25">
      <c r="A254" s="250" t="s">
        <v>223</v>
      </c>
      <c r="B254" s="251"/>
      <c r="C254" s="252"/>
      <c r="D254" s="243">
        <f>D244+D252</f>
        <v>0</v>
      </c>
      <c r="E254" s="244"/>
    </row>
    <row r="255" spans="1:5" x14ac:dyDescent="0.25">
      <c r="A255" s="182"/>
      <c r="B255" s="183"/>
      <c r="C255" s="183"/>
      <c r="D255" s="184"/>
      <c r="E255" s="184"/>
    </row>
    <row r="256" spans="1:5" ht="21" x14ac:dyDescent="0.25">
      <c r="A256" s="186" t="s">
        <v>224</v>
      </c>
      <c r="B256" s="183"/>
      <c r="C256" s="183"/>
      <c r="D256" s="184"/>
      <c r="E256" s="223"/>
    </row>
    <row r="257" spans="1:5" ht="15.75" x14ac:dyDescent="0.25">
      <c r="A257" s="250" t="s">
        <v>13</v>
      </c>
      <c r="B257" s="251"/>
      <c r="C257" s="252"/>
      <c r="D257" s="253" t="s">
        <v>16</v>
      </c>
      <c r="E257" s="254"/>
    </row>
    <row r="258" spans="1:5" ht="18.75" x14ac:dyDescent="0.25">
      <c r="A258" s="255" t="s">
        <v>190</v>
      </c>
      <c r="B258" s="256"/>
      <c r="C258" s="257"/>
      <c r="D258" s="258">
        <v>367277.69125500013</v>
      </c>
      <c r="E258" s="259"/>
    </row>
    <row r="259" spans="1:5" ht="18.75" x14ac:dyDescent="0.25">
      <c r="A259" s="143" t="s">
        <v>225</v>
      </c>
      <c r="B259" s="144"/>
      <c r="C259" s="145"/>
      <c r="D259" s="79">
        <v>325750.24219500076</v>
      </c>
      <c r="E259" s="80"/>
    </row>
    <row r="260" spans="1:5" ht="18.75" x14ac:dyDescent="0.25">
      <c r="A260" s="143" t="s">
        <v>226</v>
      </c>
      <c r="B260" s="144"/>
      <c r="C260" s="145"/>
      <c r="D260" s="79">
        <v>0</v>
      </c>
      <c r="E260" s="80"/>
    </row>
    <row r="261" spans="1:5" ht="18.75" x14ac:dyDescent="0.25">
      <c r="A261" s="143" t="s">
        <v>227</v>
      </c>
      <c r="B261" s="144"/>
      <c r="C261" s="145"/>
      <c r="D261" s="79">
        <v>0</v>
      </c>
      <c r="E261" s="80"/>
    </row>
    <row r="262" spans="1:5" ht="18.75" x14ac:dyDescent="0.25">
      <c r="A262" s="143" t="s">
        <v>228</v>
      </c>
      <c r="B262" s="144"/>
      <c r="C262" s="145"/>
      <c r="D262" s="79">
        <v>75194.31</v>
      </c>
      <c r="E262" s="80"/>
    </row>
    <row r="263" spans="1:5" ht="18.75" x14ac:dyDescent="0.25">
      <c r="A263" s="179" t="s">
        <v>229</v>
      </c>
      <c r="B263" s="180"/>
      <c r="C263" s="181"/>
      <c r="D263" s="52">
        <v>617833.62345000077</v>
      </c>
      <c r="E263" s="53"/>
    </row>
    <row r="264" spans="1:5" x14ac:dyDescent="0.25">
      <c r="A264" s="182"/>
      <c r="B264" s="183"/>
      <c r="C264" s="183"/>
      <c r="D264" s="184"/>
      <c r="E264" s="184"/>
    </row>
    <row r="265" spans="1:5" ht="21" x14ac:dyDescent="0.25">
      <c r="A265" s="186" t="s">
        <v>230</v>
      </c>
      <c r="B265" s="183"/>
      <c r="C265" s="183"/>
      <c r="D265" s="184"/>
      <c r="E265" s="223"/>
    </row>
    <row r="266" spans="1:5" ht="15.75" x14ac:dyDescent="0.25">
      <c r="A266" s="250" t="s">
        <v>13</v>
      </c>
      <c r="B266" s="251"/>
      <c r="C266" s="252"/>
      <c r="D266" s="253" t="s">
        <v>16</v>
      </c>
      <c r="E266" s="254"/>
    </row>
    <row r="267" spans="1:5" ht="17.25" x14ac:dyDescent="0.25">
      <c r="A267" s="260" t="s">
        <v>231</v>
      </c>
      <c r="B267" s="261"/>
      <c r="C267" s="262"/>
      <c r="D267" s="263">
        <v>0</v>
      </c>
      <c r="E267" s="264"/>
    </row>
    <row r="268" spans="1:5" ht="17.25" x14ac:dyDescent="0.25">
      <c r="A268" s="265" t="s">
        <v>232</v>
      </c>
      <c r="B268" s="266"/>
      <c r="C268" s="267"/>
      <c r="D268" s="268">
        <f>D14+D19</f>
        <v>0</v>
      </c>
      <c r="E268" s="269"/>
    </row>
    <row r="269" spans="1:5" ht="17.25" x14ac:dyDescent="0.25">
      <c r="A269" s="265" t="s">
        <v>233</v>
      </c>
      <c r="B269" s="266"/>
      <c r="C269" s="267"/>
      <c r="D269" s="268" t="e">
        <f>SUM(D270:E274)</f>
        <v>#VALUE!</v>
      </c>
      <c r="E269" s="269"/>
    </row>
    <row r="270" spans="1:5" ht="17.25" x14ac:dyDescent="0.25">
      <c r="A270" s="143" t="s">
        <v>234</v>
      </c>
      <c r="B270" s="144"/>
      <c r="C270" s="145"/>
      <c r="D270" s="270" t="e">
        <f>SUMIF('[1]TCE - ANEXO IV - Preencher'!$D$1:$D$65536,'[1]CONTÁBIL- FINANCEIRA '!#REF!,'[1]TCE - ANEXO IV - Preencher'!$N$1:$N$65536)</f>
        <v>#VALUE!</v>
      </c>
      <c r="E270" s="271"/>
    </row>
    <row r="271" spans="1:5" ht="17.25" x14ac:dyDescent="0.25">
      <c r="A271" s="143" t="s">
        <v>235</v>
      </c>
      <c r="B271" s="144"/>
      <c r="C271" s="145"/>
      <c r="D271" s="270" t="e">
        <f>SUMIF('[1]TCE - ANEXO IV - Preencher'!$D$1:$D$65536,'[1]CONTÁBIL- FINANCEIRA '!#REF!,'[1]TCE - ANEXO IV - Preencher'!$N$1:$N$65536)</f>
        <v>#VALUE!</v>
      </c>
      <c r="E271" s="271"/>
    </row>
    <row r="272" spans="1:5" ht="17.25" x14ac:dyDescent="0.25">
      <c r="A272" s="143" t="s">
        <v>236</v>
      </c>
      <c r="B272" s="144"/>
      <c r="C272" s="145"/>
      <c r="D272" s="270" t="e">
        <f>SUMIF('[1]TCE - ANEXO IV - Preencher'!$D$1:$D$65536,'[1]CONTÁBIL- FINANCEIRA '!#REF!,'[1]TCE - ANEXO IV - Preencher'!$N$1:$N$65536)</f>
        <v>#VALUE!</v>
      </c>
      <c r="E272" s="271"/>
    </row>
    <row r="273" spans="1:5" ht="17.25" x14ac:dyDescent="0.25">
      <c r="A273" s="143" t="s">
        <v>237</v>
      </c>
      <c r="B273" s="144"/>
      <c r="C273" s="145"/>
      <c r="D273" s="270" t="e">
        <f>SUMIF('[1]TCE - ANEXO IV - Preencher'!$D$1:$D$65536,'[1]CONTÁBIL- FINANCEIRA '!#REF!,'[1]TCE - ANEXO IV - Preencher'!$N$1:$N$65536)</f>
        <v>#VALUE!</v>
      </c>
      <c r="E273" s="271"/>
    </row>
    <row r="274" spans="1:5" ht="17.25" x14ac:dyDescent="0.25">
      <c r="A274" s="143" t="s">
        <v>238</v>
      </c>
      <c r="B274" s="144"/>
      <c r="C274" s="145"/>
      <c r="D274" s="270" t="e">
        <f>SUMIF('[1]TCE - ANEXO IV - Preencher'!$D$1:$D$65536,'[1]CONTÁBIL- FINANCEIRA '!#REF!,'[1]TCE - ANEXO IV - Preencher'!$N$1:$N$65536)</f>
        <v>#VALUE!</v>
      </c>
      <c r="E274" s="271"/>
    </row>
    <row r="275" spans="1:5" ht="18.75" x14ac:dyDescent="0.25">
      <c r="A275" s="179" t="s">
        <v>239</v>
      </c>
      <c r="B275" s="180"/>
      <c r="C275" s="181"/>
      <c r="D275" s="52" t="e">
        <f>D267+D268-D269</f>
        <v>#VALUE!</v>
      </c>
      <c r="E275" s="53"/>
    </row>
    <row r="276" spans="1:5" ht="18.75" x14ac:dyDescent="0.25">
      <c r="A276" s="272"/>
      <c r="B276" s="273"/>
      <c r="C276" s="273"/>
      <c r="D276" s="274"/>
      <c r="E276" s="274"/>
    </row>
    <row r="277" spans="1:5" ht="18.75" x14ac:dyDescent="0.25">
      <c r="A277" s="275"/>
      <c r="B277" s="276"/>
      <c r="C277" s="276"/>
      <c r="D277" s="274"/>
      <c r="E277" s="274"/>
    </row>
    <row r="278" spans="1:5" ht="21" x14ac:dyDescent="0.25">
      <c r="A278" s="186" t="s">
        <v>240</v>
      </c>
      <c r="B278" s="276"/>
      <c r="C278" s="276"/>
      <c r="D278" s="274"/>
      <c r="E278" s="274"/>
    </row>
    <row r="279" spans="1:5" ht="15.75" x14ac:dyDescent="0.25">
      <c r="A279" s="34" t="s">
        <v>13</v>
      </c>
      <c r="B279" s="35"/>
      <c r="C279" s="175"/>
      <c r="D279" s="128" t="s">
        <v>16</v>
      </c>
      <c r="E279" s="129"/>
    </row>
    <row r="280" spans="1:5" ht="18.75" x14ac:dyDescent="0.25">
      <c r="A280" s="277" t="s">
        <v>241</v>
      </c>
      <c r="B280" s="278"/>
      <c r="C280" s="279"/>
      <c r="D280" s="79" t="e">
        <f>SUMIF('[1]TCE - ANEXO IV - Preencher'!$D$1:$D$65536,'[1]CONTÁBIL- FINANCEIRA '!#REF!,'[1]TCE - ANEXO IV - Preencher'!$N$1:$N$65536)</f>
        <v>#VALUE!</v>
      </c>
      <c r="E280" s="80"/>
    </row>
    <row r="281" spans="1:5" ht="18.75" x14ac:dyDescent="0.25">
      <c r="A281" s="179" t="s">
        <v>242</v>
      </c>
      <c r="B281" s="180"/>
      <c r="C281" s="181"/>
      <c r="D281" s="52" t="e">
        <f>D280</f>
        <v>#VALUE!</v>
      </c>
      <c r="E281" s="53"/>
    </row>
    <row r="282" spans="1:5" ht="18.75" x14ac:dyDescent="0.25">
      <c r="A282" s="280" t="s">
        <v>243</v>
      </c>
      <c r="B282" s="281"/>
      <c r="C282" s="281"/>
      <c r="D282" s="282"/>
      <c r="E282" s="283"/>
    </row>
  </sheetData>
  <mergeCells count="496">
    <mergeCell ref="A280:C280"/>
    <mergeCell ref="D280:E280"/>
    <mergeCell ref="A281:C281"/>
    <mergeCell ref="D281:E281"/>
    <mergeCell ref="B5:C5"/>
    <mergeCell ref="A274:C274"/>
    <mergeCell ref="D274:E274"/>
    <mergeCell ref="A275:C275"/>
    <mergeCell ref="D275:E275"/>
    <mergeCell ref="A279:C279"/>
    <mergeCell ref="D279:E279"/>
    <mergeCell ref="A271:C271"/>
    <mergeCell ref="D271:E271"/>
    <mergeCell ref="A272:C272"/>
    <mergeCell ref="D272:E272"/>
    <mergeCell ref="A273:C273"/>
    <mergeCell ref="D273:E273"/>
    <mergeCell ref="A268:C268"/>
    <mergeCell ref="D268:E268"/>
    <mergeCell ref="A269:C269"/>
    <mergeCell ref="D269:E269"/>
    <mergeCell ref="A270:C270"/>
    <mergeCell ref="D270:E270"/>
    <mergeCell ref="A263:C263"/>
    <mergeCell ref="D263:E263"/>
    <mergeCell ref="A266:C266"/>
    <mergeCell ref="D266:E266"/>
    <mergeCell ref="A267:C267"/>
    <mergeCell ref="D267:E267"/>
    <mergeCell ref="A260:C260"/>
    <mergeCell ref="D260:E260"/>
    <mergeCell ref="A261:C261"/>
    <mergeCell ref="D261:E261"/>
    <mergeCell ref="A262:C262"/>
    <mergeCell ref="D262:E262"/>
    <mergeCell ref="A257:C257"/>
    <mergeCell ref="D257:E257"/>
    <mergeCell ref="A258:C258"/>
    <mergeCell ref="D258:E258"/>
    <mergeCell ref="A259:C259"/>
    <mergeCell ref="D259:E259"/>
    <mergeCell ref="A251:C251"/>
    <mergeCell ref="D251:E251"/>
    <mergeCell ref="A252:C252"/>
    <mergeCell ref="D252:E252"/>
    <mergeCell ref="A254:C254"/>
    <mergeCell ref="D254:E254"/>
    <mergeCell ref="A248:C248"/>
    <mergeCell ref="D248:E248"/>
    <mergeCell ref="A249:C249"/>
    <mergeCell ref="D249:E249"/>
    <mergeCell ref="A250:C250"/>
    <mergeCell ref="D250:E250"/>
    <mergeCell ref="A243:C243"/>
    <mergeCell ref="D243:E243"/>
    <mergeCell ref="A244:C244"/>
    <mergeCell ref="D244:E244"/>
    <mergeCell ref="A246:B246"/>
    <mergeCell ref="A247:C247"/>
    <mergeCell ref="D247:E247"/>
    <mergeCell ref="A239:B239"/>
    <mergeCell ref="A240:C240"/>
    <mergeCell ref="D240:E240"/>
    <mergeCell ref="A241:C241"/>
    <mergeCell ref="D241:E241"/>
    <mergeCell ref="A242:C242"/>
    <mergeCell ref="D242:E242"/>
    <mergeCell ref="A235:C235"/>
    <mergeCell ref="D235:E235"/>
    <mergeCell ref="A236:C236"/>
    <mergeCell ref="D236:E236"/>
    <mergeCell ref="A237:C237"/>
    <mergeCell ref="A238:C238"/>
    <mergeCell ref="A228:E229"/>
    <mergeCell ref="A232:C232"/>
    <mergeCell ref="D232:E232"/>
    <mergeCell ref="A233:C233"/>
    <mergeCell ref="D233:E233"/>
    <mergeCell ref="A234:C234"/>
    <mergeCell ref="D234:E234"/>
    <mergeCell ref="A225:B225"/>
    <mergeCell ref="D225:E225"/>
    <mergeCell ref="A226:B226"/>
    <mergeCell ref="D226:E226"/>
    <mergeCell ref="A227:B227"/>
    <mergeCell ref="D227:E227"/>
    <mergeCell ref="A218:C218"/>
    <mergeCell ref="D218:E218"/>
    <mergeCell ref="A219:C219"/>
    <mergeCell ref="D219:E219"/>
    <mergeCell ref="A221:C221"/>
    <mergeCell ref="D221:E221"/>
    <mergeCell ref="A215:C215"/>
    <mergeCell ref="D215:E215"/>
    <mergeCell ref="A216:C216"/>
    <mergeCell ref="D216:E216"/>
    <mergeCell ref="A217:C217"/>
    <mergeCell ref="D217:E217"/>
    <mergeCell ref="A209:C209"/>
    <mergeCell ref="D209:E209"/>
    <mergeCell ref="A213:C213"/>
    <mergeCell ref="D213:E213"/>
    <mergeCell ref="A214:C214"/>
    <mergeCell ref="D214:E214"/>
    <mergeCell ref="A206:C206"/>
    <mergeCell ref="D206:E206"/>
    <mergeCell ref="A207:C207"/>
    <mergeCell ref="D207:E207"/>
    <mergeCell ref="A208:C208"/>
    <mergeCell ref="D208:E208"/>
    <mergeCell ref="A201:C201"/>
    <mergeCell ref="D201:E201"/>
    <mergeCell ref="A202:C202"/>
    <mergeCell ref="D202:E202"/>
    <mergeCell ref="A205:C205"/>
    <mergeCell ref="D205:E205"/>
    <mergeCell ref="B196:C196"/>
    <mergeCell ref="A198:C198"/>
    <mergeCell ref="D198:E198"/>
    <mergeCell ref="A199:C199"/>
    <mergeCell ref="D199:E199"/>
    <mergeCell ref="A200:C200"/>
    <mergeCell ref="D200:E200"/>
    <mergeCell ref="D191:D192"/>
    <mergeCell ref="E191:E192"/>
    <mergeCell ref="B192:C192"/>
    <mergeCell ref="A193:B193"/>
    <mergeCell ref="C193:E193"/>
    <mergeCell ref="A194:B194"/>
    <mergeCell ref="C194:E194"/>
    <mergeCell ref="A184:E184"/>
    <mergeCell ref="D186:E186"/>
    <mergeCell ref="A188:A191"/>
    <mergeCell ref="B188:C188"/>
    <mergeCell ref="D188:E188"/>
    <mergeCell ref="B189:C189"/>
    <mergeCell ref="D189:D190"/>
    <mergeCell ref="E189:E190"/>
    <mergeCell ref="B190:C190"/>
    <mergeCell ref="B191:C191"/>
    <mergeCell ref="A181:C181"/>
    <mergeCell ref="D181:E181"/>
    <mergeCell ref="A182:C182"/>
    <mergeCell ref="D182:E182"/>
    <mergeCell ref="A183:C183"/>
    <mergeCell ref="D183:E183"/>
    <mergeCell ref="A178:C178"/>
    <mergeCell ref="D178:E178"/>
    <mergeCell ref="A179:C179"/>
    <mergeCell ref="D179:E179"/>
    <mergeCell ref="A180:C180"/>
    <mergeCell ref="D180:E180"/>
    <mergeCell ref="A175:C175"/>
    <mergeCell ref="D175:E175"/>
    <mergeCell ref="A176:C176"/>
    <mergeCell ref="D176:E176"/>
    <mergeCell ref="A177:C177"/>
    <mergeCell ref="D177:E177"/>
    <mergeCell ref="A172:C172"/>
    <mergeCell ref="D172:E172"/>
    <mergeCell ref="A173:C173"/>
    <mergeCell ref="D173:E173"/>
    <mergeCell ref="A174:C174"/>
    <mergeCell ref="D174:E174"/>
    <mergeCell ref="A169:C169"/>
    <mergeCell ref="D169:E169"/>
    <mergeCell ref="A170:C170"/>
    <mergeCell ref="D170:E170"/>
    <mergeCell ref="A171:C171"/>
    <mergeCell ref="D171:E171"/>
    <mergeCell ref="A166:C166"/>
    <mergeCell ref="D166:E166"/>
    <mergeCell ref="A167:C167"/>
    <mergeCell ref="D167:E167"/>
    <mergeCell ref="A168:C168"/>
    <mergeCell ref="D168:E168"/>
    <mergeCell ref="A163:C163"/>
    <mergeCell ref="D163:E163"/>
    <mergeCell ref="A164:C164"/>
    <mergeCell ref="D164:E164"/>
    <mergeCell ref="A165:C165"/>
    <mergeCell ref="D165:E165"/>
    <mergeCell ref="A160:C160"/>
    <mergeCell ref="D160:E160"/>
    <mergeCell ref="A161:C161"/>
    <mergeCell ref="D161:E161"/>
    <mergeCell ref="A162:C162"/>
    <mergeCell ref="D162:E162"/>
    <mergeCell ref="A157:C157"/>
    <mergeCell ref="D157:E157"/>
    <mergeCell ref="A158:C158"/>
    <mergeCell ref="D158:E158"/>
    <mergeCell ref="A159:C159"/>
    <mergeCell ref="D159:E159"/>
    <mergeCell ref="A154:C154"/>
    <mergeCell ref="D154:E154"/>
    <mergeCell ref="A155:C155"/>
    <mergeCell ref="D155:E155"/>
    <mergeCell ref="A156:C156"/>
    <mergeCell ref="D156:E156"/>
    <mergeCell ref="A151:C151"/>
    <mergeCell ref="D151:E151"/>
    <mergeCell ref="A152:C152"/>
    <mergeCell ref="D152:E152"/>
    <mergeCell ref="A153:C153"/>
    <mergeCell ref="D153:E153"/>
    <mergeCell ref="A148:C148"/>
    <mergeCell ref="D148:E148"/>
    <mergeCell ref="A149:C149"/>
    <mergeCell ref="D149:E149"/>
    <mergeCell ref="A150:C150"/>
    <mergeCell ref="D150:E150"/>
    <mergeCell ref="A145:C145"/>
    <mergeCell ref="D145:E145"/>
    <mergeCell ref="A146:C146"/>
    <mergeCell ref="D146:E146"/>
    <mergeCell ref="A147:C147"/>
    <mergeCell ref="D147:E147"/>
    <mergeCell ref="A142:C142"/>
    <mergeCell ref="D142:E142"/>
    <mergeCell ref="A143:C143"/>
    <mergeCell ref="D143:E143"/>
    <mergeCell ref="A144:C144"/>
    <mergeCell ref="D144:E144"/>
    <mergeCell ref="A139:C139"/>
    <mergeCell ref="D139:E139"/>
    <mergeCell ref="A140:C140"/>
    <mergeCell ref="D140:E140"/>
    <mergeCell ref="A141:C141"/>
    <mergeCell ref="D141:E141"/>
    <mergeCell ref="A136:C136"/>
    <mergeCell ref="D136:E136"/>
    <mergeCell ref="A137:C137"/>
    <mergeCell ref="D137:E137"/>
    <mergeCell ref="A138:C138"/>
    <mergeCell ref="D138:E138"/>
    <mergeCell ref="A133:C133"/>
    <mergeCell ref="D133:E133"/>
    <mergeCell ref="A134:C134"/>
    <mergeCell ref="D134:E134"/>
    <mergeCell ref="A135:C135"/>
    <mergeCell ref="D135:E135"/>
    <mergeCell ref="A130:C130"/>
    <mergeCell ref="D130:E130"/>
    <mergeCell ref="A131:C131"/>
    <mergeCell ref="D131:E131"/>
    <mergeCell ref="A132:C132"/>
    <mergeCell ref="D132:E132"/>
    <mergeCell ref="A127:C127"/>
    <mergeCell ref="D127:E127"/>
    <mergeCell ref="A128:C128"/>
    <mergeCell ref="D128:E128"/>
    <mergeCell ref="A129:C129"/>
    <mergeCell ref="D129:E129"/>
    <mergeCell ref="A124:C124"/>
    <mergeCell ref="D124:E124"/>
    <mergeCell ref="A125:C125"/>
    <mergeCell ref="D125:E125"/>
    <mergeCell ref="A126:C126"/>
    <mergeCell ref="D126:E126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109:C109"/>
    <mergeCell ref="D109:E109"/>
    <mergeCell ref="A110:C110"/>
    <mergeCell ref="D110:E110"/>
    <mergeCell ref="A111:C111"/>
    <mergeCell ref="D111:E111"/>
    <mergeCell ref="A106:C106"/>
    <mergeCell ref="D106:E106"/>
    <mergeCell ref="A107:C107"/>
    <mergeCell ref="D107:E107"/>
    <mergeCell ref="A108:C108"/>
    <mergeCell ref="D108:E108"/>
    <mergeCell ref="A103:C103"/>
    <mergeCell ref="D103:E103"/>
    <mergeCell ref="A104:C104"/>
    <mergeCell ref="D104:E104"/>
    <mergeCell ref="A105:C105"/>
    <mergeCell ref="D105:E105"/>
    <mergeCell ref="A100:C100"/>
    <mergeCell ref="D100:E100"/>
    <mergeCell ref="A101:C101"/>
    <mergeCell ref="D101:E101"/>
    <mergeCell ref="A102:C102"/>
    <mergeCell ref="D102:E102"/>
    <mergeCell ref="A97:C97"/>
    <mergeCell ref="D97:E97"/>
    <mergeCell ref="A98:C98"/>
    <mergeCell ref="D98:E98"/>
    <mergeCell ref="A99:C99"/>
    <mergeCell ref="D99:E99"/>
    <mergeCell ref="E92:E93"/>
    <mergeCell ref="A94:B94"/>
    <mergeCell ref="C94:E94"/>
    <mergeCell ref="A95:B95"/>
    <mergeCell ref="C95:E95"/>
    <mergeCell ref="A96:C96"/>
    <mergeCell ref="D96:E96"/>
    <mergeCell ref="D88:E88"/>
    <mergeCell ref="A89:A92"/>
    <mergeCell ref="B89:C89"/>
    <mergeCell ref="D89:E89"/>
    <mergeCell ref="B90:C90"/>
    <mergeCell ref="D90:D91"/>
    <mergeCell ref="E90:E91"/>
    <mergeCell ref="B91:C91"/>
    <mergeCell ref="B92:C92"/>
    <mergeCell ref="D92:D93"/>
    <mergeCell ref="A84:C84"/>
    <mergeCell ref="D84:E84"/>
    <mergeCell ref="A85:C85"/>
    <mergeCell ref="D85:E85"/>
    <mergeCell ref="D86:E86"/>
    <mergeCell ref="D87:E87"/>
    <mergeCell ref="A81:C81"/>
    <mergeCell ref="D81:E81"/>
    <mergeCell ref="A82:C82"/>
    <mergeCell ref="D82:E82"/>
    <mergeCell ref="A83:C83"/>
    <mergeCell ref="D83:E83"/>
    <mergeCell ref="A78:C78"/>
    <mergeCell ref="D78:E78"/>
    <mergeCell ref="A79:C79"/>
    <mergeCell ref="D79:E79"/>
    <mergeCell ref="A80:C80"/>
    <mergeCell ref="D80:E80"/>
    <mergeCell ref="A75:C75"/>
    <mergeCell ref="D75:E75"/>
    <mergeCell ref="A76:C76"/>
    <mergeCell ref="D76:E76"/>
    <mergeCell ref="A77:C77"/>
    <mergeCell ref="D77:E77"/>
    <mergeCell ref="A72:C72"/>
    <mergeCell ref="D72:E72"/>
    <mergeCell ref="A73:C73"/>
    <mergeCell ref="D73:E73"/>
    <mergeCell ref="A74:C74"/>
    <mergeCell ref="D74:E74"/>
    <mergeCell ref="A69:C69"/>
    <mergeCell ref="D69:E69"/>
    <mergeCell ref="A70:C70"/>
    <mergeCell ref="D70:E70"/>
    <mergeCell ref="A71:C71"/>
    <mergeCell ref="D71:E71"/>
    <mergeCell ref="A66:C66"/>
    <mergeCell ref="D66:E66"/>
    <mergeCell ref="A67:C67"/>
    <mergeCell ref="D67:E67"/>
    <mergeCell ref="A68:C68"/>
    <mergeCell ref="D68:E68"/>
    <mergeCell ref="A63:C63"/>
    <mergeCell ref="D63:E63"/>
    <mergeCell ref="A64:C64"/>
    <mergeCell ref="D64:E64"/>
    <mergeCell ref="A65:C65"/>
    <mergeCell ref="D65:E65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36:C36"/>
    <mergeCell ref="D36:E36"/>
    <mergeCell ref="A37:C37"/>
    <mergeCell ref="D37:E37"/>
    <mergeCell ref="A38:C38"/>
    <mergeCell ref="D38:E38"/>
    <mergeCell ref="A33:C33"/>
    <mergeCell ref="D33:E33"/>
    <mergeCell ref="A34:C34"/>
    <mergeCell ref="D34:E34"/>
    <mergeCell ref="A35:C35"/>
    <mergeCell ref="D35:E35"/>
    <mergeCell ref="A30:C30"/>
    <mergeCell ref="D30:E30"/>
    <mergeCell ref="A31:C31"/>
    <mergeCell ref="D31:E31"/>
    <mergeCell ref="A32:C32"/>
    <mergeCell ref="D32:E32"/>
    <mergeCell ref="A26:C26"/>
    <mergeCell ref="A27:C27"/>
    <mergeCell ref="D27:E27"/>
    <mergeCell ref="A28:C28"/>
    <mergeCell ref="D28:E28"/>
    <mergeCell ref="A29:C29"/>
    <mergeCell ref="D29:E29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6:B6"/>
    <mergeCell ref="A7:B7"/>
    <mergeCell ref="A8:C8"/>
    <mergeCell ref="D8:E8"/>
    <mergeCell ref="A9:C9"/>
    <mergeCell ref="A10:C10"/>
    <mergeCell ref="D10:E10"/>
    <mergeCell ref="A1:A4"/>
    <mergeCell ref="B1:C1"/>
    <mergeCell ref="D1:E1"/>
    <mergeCell ref="D2:D3"/>
    <mergeCell ref="E2:E3"/>
    <mergeCell ref="D4:D5"/>
    <mergeCell ref="E4:E5"/>
  </mergeCells>
  <conditionalFormatting sqref="E7">
    <cfRule type="expression" dxfId="3" priority="4" stopIfTrue="1">
      <formula>MOD(ROW(),2)=0</formula>
    </cfRule>
  </conditionalFormatting>
  <conditionalFormatting sqref="D180:E180 D177:E178">
    <cfRule type="cellIs" dxfId="2" priority="3" stopIfTrue="1" operator="lessThan">
      <formula>0</formula>
    </cfRule>
  </conditionalFormatting>
  <conditionalFormatting sqref="E7">
    <cfRule type="expression" dxfId="1" priority="2" stopIfTrue="1">
      <formula>MOD(ROW(),2)=0</formula>
    </cfRule>
  </conditionalFormatting>
  <conditionalFormatting sqref="D180:E180 D177:E178">
    <cfRule type="cellIs" dxfId="0" priority="1" stopIfTrue="1" operator="lessThan">
      <formula>0</formula>
    </cfRule>
  </conditionalFormatting>
  <dataValidations count="1">
    <dataValidation type="list" allowBlank="1" showErrorMessage="1" sqref="E6" xr:uid="{CE93089E-85C8-49DC-8A1D-F9D406B2F91D}">
      <formula1>$D$288:$D$289</formula1>
      <formula2>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CONTÁBIL- FINANCEIRA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2020-08-11T00:44:15Z</dcterms:created>
  <dcterms:modified xsi:type="dcterms:W3CDTF">2020-08-11T14:48:05Z</dcterms:modified>
</cp:coreProperties>
</file>